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5600" windowHeight="77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80" i="2"/>
  <c r="G779"/>
  <c r="H779" s="1"/>
  <c r="J778"/>
  <c r="G778"/>
  <c r="H778" s="1"/>
  <c r="D773"/>
  <c r="G772"/>
  <c r="H772" s="1"/>
  <c r="H771"/>
  <c r="G771"/>
  <c r="G770"/>
  <c r="H770" s="1"/>
  <c r="H769"/>
  <c r="G769"/>
  <c r="G768"/>
  <c r="H768" s="1"/>
  <c r="J767"/>
  <c r="G767"/>
  <c r="H767" s="1"/>
  <c r="H765"/>
  <c r="D765"/>
  <c r="H762"/>
  <c r="J760"/>
  <c r="I760"/>
  <c r="D758"/>
  <c r="G757"/>
  <c r="H757" s="1"/>
  <c r="H756"/>
  <c r="G756"/>
  <c r="G755"/>
  <c r="H755" s="1"/>
  <c r="J754"/>
  <c r="H754"/>
  <c r="G754"/>
  <c r="D750"/>
  <c r="H749"/>
  <c r="G749"/>
  <c r="G748"/>
  <c r="H748" s="1"/>
  <c r="H747"/>
  <c r="G747"/>
  <c r="G746"/>
  <c r="H746" s="1"/>
  <c r="H745"/>
  <c r="G745"/>
  <c r="G744"/>
  <c r="H744" s="1"/>
  <c r="H743"/>
  <c r="G743"/>
  <c r="G742"/>
  <c r="H742" s="1"/>
  <c r="H741"/>
  <c r="G741"/>
  <c r="G740"/>
  <c r="H740" s="1"/>
  <c r="H739"/>
  <c r="G739"/>
  <c r="G738"/>
  <c r="H738" s="1"/>
  <c r="H737"/>
  <c r="G737"/>
  <c r="G736"/>
  <c r="H736" s="1"/>
  <c r="H735"/>
  <c r="G735"/>
  <c r="G734"/>
  <c r="H734" s="1"/>
  <c r="H733"/>
  <c r="G733"/>
  <c r="G732"/>
  <c r="H732" s="1"/>
  <c r="H731"/>
  <c r="G731"/>
  <c r="G730"/>
  <c r="H730" s="1"/>
  <c r="H729"/>
  <c r="G729"/>
  <c r="G728"/>
  <c r="H728" s="1"/>
  <c r="H727"/>
  <c r="G727"/>
  <c r="G726"/>
  <c r="H726" s="1"/>
  <c r="H725"/>
  <c r="G725"/>
  <c r="G724"/>
  <c r="H724" s="1"/>
  <c r="H723"/>
  <c r="G723"/>
  <c r="G722"/>
  <c r="H722" s="1"/>
  <c r="J721"/>
  <c r="H721"/>
  <c r="G721"/>
  <c r="D719"/>
  <c r="F718"/>
  <c r="G718" s="1"/>
  <c r="H718" s="1"/>
  <c r="F717"/>
  <c r="G717" s="1"/>
  <c r="H717" s="1"/>
  <c r="H716"/>
  <c r="G716"/>
  <c r="F716"/>
  <c r="G715"/>
  <c r="H715" s="1"/>
  <c r="F715"/>
  <c r="F714"/>
  <c r="G714" s="1"/>
  <c r="H714" s="1"/>
  <c r="G713"/>
  <c r="H713" s="1"/>
  <c r="F713"/>
  <c r="F712"/>
  <c r="G712" s="1"/>
  <c r="H712" s="1"/>
  <c r="G711"/>
  <c r="H711" s="1"/>
  <c r="F711"/>
  <c r="F710"/>
  <c r="G710" s="1"/>
  <c r="H710" s="1"/>
  <c r="H709"/>
  <c r="G709"/>
  <c r="F709"/>
  <c r="G708"/>
  <c r="H708" s="1"/>
  <c r="F708"/>
  <c r="G707"/>
  <c r="H707" s="1"/>
  <c r="F707"/>
  <c r="F706"/>
  <c r="G706" s="1"/>
  <c r="H706" s="1"/>
  <c r="H705"/>
  <c r="G705"/>
  <c r="F705"/>
  <c r="H704"/>
  <c r="G704"/>
  <c r="F704"/>
  <c r="G703"/>
  <c r="H703" s="1"/>
  <c r="H702"/>
  <c r="G702"/>
  <c r="F702"/>
  <c r="G701"/>
  <c r="H701" s="1"/>
  <c r="F701"/>
  <c r="G700"/>
  <c r="H700" s="1"/>
  <c r="F700"/>
  <c r="F699"/>
  <c r="G699" s="1"/>
  <c r="H699" s="1"/>
  <c r="H698"/>
  <c r="G698"/>
  <c r="F698"/>
  <c r="H697"/>
  <c r="G697"/>
  <c r="F697"/>
  <c r="F696"/>
  <c r="G696" s="1"/>
  <c r="H696" s="1"/>
  <c r="F695"/>
  <c r="G695" s="1"/>
  <c r="H695" s="1"/>
  <c r="F694"/>
  <c r="G694" s="1"/>
  <c r="H694" s="1"/>
  <c r="H693"/>
  <c r="G693"/>
  <c r="F693"/>
  <c r="G692"/>
  <c r="H692" s="1"/>
  <c r="F692"/>
  <c r="F691"/>
  <c r="J691" s="1"/>
  <c r="D689"/>
  <c r="F688"/>
  <c r="G688" s="1"/>
  <c r="H688" s="1"/>
  <c r="H687"/>
  <c r="G687"/>
  <c r="F687"/>
  <c r="G686"/>
  <c r="H686" s="1"/>
  <c r="F686"/>
  <c r="F685"/>
  <c r="G685" s="1"/>
  <c r="H685" s="1"/>
  <c r="G684"/>
  <c r="H684" s="1"/>
  <c r="F684"/>
  <c r="F683"/>
  <c r="G683" s="1"/>
  <c r="H683" s="1"/>
  <c r="G682"/>
  <c r="H682" s="1"/>
  <c r="F682"/>
  <c r="F681"/>
  <c r="G681" s="1"/>
  <c r="H681" s="1"/>
  <c r="H680"/>
  <c r="G680"/>
  <c r="F680"/>
  <c r="G679"/>
  <c r="H679" s="1"/>
  <c r="F679"/>
  <c r="G678"/>
  <c r="H678" s="1"/>
  <c r="F678"/>
  <c r="F677"/>
  <c r="G677" s="1"/>
  <c r="H677" s="1"/>
  <c r="H676"/>
  <c r="G676"/>
  <c r="F676"/>
  <c r="H675"/>
  <c r="G675"/>
  <c r="F675"/>
  <c r="F674"/>
  <c r="G674" s="1"/>
  <c r="H674" s="1"/>
  <c r="H673"/>
  <c r="G673"/>
  <c r="F672"/>
  <c r="J668"/>
  <c r="G668"/>
  <c r="H668" s="1"/>
  <c r="I668" s="1"/>
  <c r="J666"/>
  <c r="G666"/>
  <c r="H666" s="1"/>
  <c r="I666" s="1"/>
  <c r="D664"/>
  <c r="G663"/>
  <c r="H663" s="1"/>
  <c r="J662"/>
  <c r="G662"/>
  <c r="H662" s="1"/>
  <c r="J657"/>
  <c r="I657"/>
  <c r="G657"/>
  <c r="H657" s="1"/>
  <c r="J655"/>
  <c r="G655"/>
  <c r="H655" s="1"/>
  <c r="I655" s="1"/>
  <c r="H653"/>
  <c r="D648"/>
  <c r="G647"/>
  <c r="H647" s="1"/>
  <c r="H646"/>
  <c r="G646"/>
  <c r="G645"/>
  <c r="H645" s="1"/>
  <c r="H644"/>
  <c r="G644"/>
  <c r="G643"/>
  <c r="H643" s="1"/>
  <c r="J642"/>
  <c r="H642"/>
  <c r="G642"/>
  <c r="D640"/>
  <c r="H639"/>
  <c r="G639"/>
  <c r="G638"/>
  <c r="H638" s="1"/>
  <c r="J637"/>
  <c r="H637"/>
  <c r="G637"/>
  <c r="H629"/>
  <c r="G629"/>
  <c r="G628"/>
  <c r="H628" s="1"/>
  <c r="J627"/>
  <c r="G627"/>
  <c r="H627" s="1"/>
  <c r="D625"/>
  <c r="J624"/>
  <c r="G624"/>
  <c r="H624" s="1"/>
  <c r="H617"/>
  <c r="G617"/>
  <c r="J616"/>
  <c r="H616"/>
  <c r="D614"/>
  <c r="G613"/>
  <c r="H613" s="1"/>
  <c r="J612"/>
  <c r="G612"/>
  <c r="H612" s="1"/>
  <c r="D606"/>
  <c r="G605"/>
  <c r="H605" s="1"/>
  <c r="G604"/>
  <c r="H604" s="1"/>
  <c r="G603"/>
  <c r="H603" s="1"/>
  <c r="J602"/>
  <c r="G602"/>
  <c r="H602" s="1"/>
  <c r="D600"/>
  <c r="G599"/>
  <c r="H599" s="1"/>
  <c r="H598"/>
  <c r="G598"/>
  <c r="G597"/>
  <c r="H597" s="1"/>
  <c r="H596"/>
  <c r="G596"/>
  <c r="G595"/>
  <c r="H595" s="1"/>
  <c r="J594"/>
  <c r="G594"/>
  <c r="H594" s="1"/>
  <c r="D592"/>
  <c r="G591"/>
  <c r="H591" s="1"/>
  <c r="H590"/>
  <c r="G590"/>
  <c r="G589"/>
  <c r="H589" s="1"/>
  <c r="G588"/>
  <c r="H587"/>
  <c r="G587"/>
  <c r="J586"/>
  <c r="G586"/>
  <c r="H586" s="1"/>
  <c r="J582"/>
  <c r="G582"/>
  <c r="H582" s="1"/>
  <c r="I582" s="1"/>
  <c r="D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J567"/>
  <c r="G567"/>
  <c r="H567" s="1"/>
  <c r="H580" s="1"/>
  <c r="I567" s="1"/>
  <c r="D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J554"/>
  <c r="G554"/>
  <c r="H554" s="1"/>
  <c r="H565" s="1"/>
  <c r="I554" s="1"/>
  <c r="D550"/>
  <c r="H549"/>
  <c r="G549"/>
  <c r="H548"/>
  <c r="G548"/>
  <c r="H547"/>
  <c r="G547"/>
  <c r="H546"/>
  <c r="G546"/>
  <c r="H545"/>
  <c r="G545"/>
  <c r="H544"/>
  <c r="H550" s="1"/>
  <c r="I542" s="1"/>
  <c r="G544"/>
  <c r="H543"/>
  <c r="G543"/>
  <c r="J542"/>
  <c r="H542"/>
  <c r="G542"/>
  <c r="D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J525"/>
  <c r="H525"/>
  <c r="G525"/>
  <c r="D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H513"/>
  <c r="H512"/>
  <c r="G512"/>
  <c r="H511"/>
  <c r="H510"/>
  <c r="G510"/>
  <c r="H509"/>
  <c r="H508"/>
  <c r="H523" s="1"/>
  <c r="I507" s="1"/>
  <c r="G508"/>
  <c r="J507"/>
  <c r="G507"/>
  <c r="D503"/>
  <c r="G502"/>
  <c r="H502" s="1"/>
  <c r="H501"/>
  <c r="G501"/>
  <c r="G500"/>
  <c r="H500" s="1"/>
  <c r="H499"/>
  <c r="G499"/>
  <c r="G498"/>
  <c r="H498" s="1"/>
  <c r="H497"/>
  <c r="G497"/>
  <c r="G496"/>
  <c r="H496" s="1"/>
  <c r="G495"/>
  <c r="H495" s="1"/>
  <c r="G494"/>
  <c r="H494" s="1"/>
  <c r="H493"/>
  <c r="G493"/>
  <c r="J492"/>
  <c r="H492"/>
  <c r="G492"/>
  <c r="D490"/>
  <c r="H489"/>
  <c r="G489"/>
  <c r="G488"/>
  <c r="H488" s="1"/>
  <c r="G487"/>
  <c r="H487" s="1"/>
  <c r="G486"/>
  <c r="H486" s="1"/>
  <c r="H485"/>
  <c r="G485"/>
  <c r="G484"/>
  <c r="H484" s="1"/>
  <c r="H483"/>
  <c r="G483"/>
  <c r="G482"/>
  <c r="H482" s="1"/>
  <c r="H481"/>
  <c r="G481"/>
  <c r="G480"/>
  <c r="H480" s="1"/>
  <c r="G479"/>
  <c r="H479" s="1"/>
  <c r="G478"/>
  <c r="H478" s="1"/>
  <c r="H477"/>
  <c r="G477"/>
  <c r="G476"/>
  <c r="H476" s="1"/>
  <c r="H475"/>
  <c r="G475"/>
  <c r="G474"/>
  <c r="H474" s="1"/>
  <c r="H473"/>
  <c r="G473"/>
  <c r="G472"/>
  <c r="H472" s="1"/>
  <c r="G471"/>
  <c r="H471" s="1"/>
  <c r="G470"/>
  <c r="H470" s="1"/>
  <c r="H469"/>
  <c r="G469"/>
  <c r="G468"/>
  <c r="H468" s="1"/>
  <c r="J467"/>
  <c r="G467"/>
  <c r="H467" s="1"/>
  <c r="D465"/>
  <c r="G464"/>
  <c r="H464" s="1"/>
  <c r="H463"/>
  <c r="G463"/>
  <c r="G462"/>
  <c r="H462" s="1"/>
  <c r="H461"/>
  <c r="G461"/>
  <c r="G460"/>
  <c r="H460" s="1"/>
  <c r="G459"/>
  <c r="H459" s="1"/>
  <c r="G458"/>
  <c r="H458" s="1"/>
  <c r="H457"/>
  <c r="G457"/>
  <c r="G456"/>
  <c r="H456" s="1"/>
  <c r="H455"/>
  <c r="G455"/>
  <c r="G454"/>
  <c r="H454" s="1"/>
  <c r="H453"/>
  <c r="G453"/>
  <c r="G452"/>
  <c r="H452" s="1"/>
  <c r="G451"/>
  <c r="H451" s="1"/>
  <c r="G450"/>
  <c r="H450" s="1"/>
  <c r="H449"/>
  <c r="G449"/>
  <c r="G448"/>
  <c r="H448" s="1"/>
  <c r="H447"/>
  <c r="G447"/>
  <c r="G446"/>
  <c r="H446" s="1"/>
  <c r="H445"/>
  <c r="G445"/>
  <c r="J444"/>
  <c r="G444"/>
  <c r="H444" s="1"/>
  <c r="D440"/>
  <c r="H439"/>
  <c r="G439"/>
  <c r="G438"/>
  <c r="H438" s="1"/>
  <c r="H437"/>
  <c r="G437"/>
  <c r="G436"/>
  <c r="H436" s="1"/>
  <c r="H435"/>
  <c r="G435"/>
  <c r="G434"/>
  <c r="H434" s="1"/>
  <c r="G433"/>
  <c r="H433" s="1"/>
  <c r="G432"/>
  <c r="H432" s="1"/>
  <c r="H431"/>
  <c r="G431"/>
  <c r="G430"/>
  <c r="H430" s="1"/>
  <c r="H429"/>
  <c r="G429"/>
  <c r="G428"/>
  <c r="H428" s="1"/>
  <c r="H427"/>
  <c r="G427"/>
  <c r="G426"/>
  <c r="H426" s="1"/>
  <c r="G425"/>
  <c r="H425" s="1"/>
  <c r="G424"/>
  <c r="H424" s="1"/>
  <c r="H423"/>
  <c r="G423"/>
  <c r="G422"/>
  <c r="H422" s="1"/>
  <c r="H421"/>
  <c r="G421"/>
  <c r="J420"/>
  <c r="H420"/>
  <c r="G420"/>
  <c r="D418"/>
  <c r="G417"/>
  <c r="H417" s="1"/>
  <c r="G416"/>
  <c r="H416" s="1"/>
  <c r="H415"/>
  <c r="G415"/>
  <c r="G414"/>
  <c r="H414" s="1"/>
  <c r="H413"/>
  <c r="G413"/>
  <c r="G412"/>
  <c r="H412" s="1"/>
  <c r="H411"/>
  <c r="G411"/>
  <c r="G410"/>
  <c r="H410" s="1"/>
  <c r="G409"/>
  <c r="H409" s="1"/>
  <c r="G408"/>
  <c r="H408" s="1"/>
  <c r="H407"/>
  <c r="G407"/>
  <c r="G406"/>
  <c r="H406" s="1"/>
  <c r="H405"/>
  <c r="G405"/>
  <c r="G404"/>
  <c r="H404" s="1"/>
  <c r="H403"/>
  <c r="G403"/>
  <c r="G402"/>
  <c r="H402" s="1"/>
  <c r="G401"/>
  <c r="H401" s="1"/>
  <c r="G400"/>
  <c r="H400" s="1"/>
  <c r="H399"/>
  <c r="G399"/>
  <c r="G398"/>
  <c r="H398" s="1"/>
  <c r="H397"/>
  <c r="G397"/>
  <c r="G396"/>
  <c r="H396" s="1"/>
  <c r="H395"/>
  <c r="G395"/>
  <c r="G394"/>
  <c r="H394" s="1"/>
  <c r="G393"/>
  <c r="H393" s="1"/>
  <c r="G392"/>
  <c r="H392" s="1"/>
  <c r="H391"/>
  <c r="G391"/>
  <c r="G390"/>
  <c r="H390" s="1"/>
  <c r="J389"/>
  <c r="G389"/>
  <c r="H389" s="1"/>
  <c r="D387"/>
  <c r="G386"/>
  <c r="H386" s="1"/>
  <c r="H385"/>
  <c r="G385"/>
  <c r="G384"/>
  <c r="H384" s="1"/>
  <c r="H383"/>
  <c r="G383"/>
  <c r="G382"/>
  <c r="H382" s="1"/>
  <c r="G381"/>
  <c r="H381" s="1"/>
  <c r="G380"/>
  <c r="H380" s="1"/>
  <c r="H379"/>
  <c r="G379"/>
  <c r="G378"/>
  <c r="H378" s="1"/>
  <c r="H377"/>
  <c r="G377"/>
  <c r="G376"/>
  <c r="H376" s="1"/>
  <c r="H375"/>
  <c r="G375"/>
  <c r="G374"/>
  <c r="H374" s="1"/>
  <c r="G373"/>
  <c r="H373" s="1"/>
  <c r="G372"/>
  <c r="H372" s="1"/>
  <c r="H371"/>
  <c r="G371"/>
  <c r="G370"/>
  <c r="H370" s="1"/>
  <c r="H369"/>
  <c r="G369"/>
  <c r="G368"/>
  <c r="H368" s="1"/>
  <c r="H367"/>
  <c r="G367"/>
  <c r="G366"/>
  <c r="H366" s="1"/>
  <c r="G365"/>
  <c r="H365" s="1"/>
  <c r="G364"/>
  <c r="H364" s="1"/>
  <c r="H363"/>
  <c r="G363"/>
  <c r="G362"/>
  <c r="H362" s="1"/>
  <c r="H361"/>
  <c r="G361"/>
  <c r="G360"/>
  <c r="H360" s="1"/>
  <c r="H359"/>
  <c r="G359"/>
  <c r="G358"/>
  <c r="H358" s="1"/>
  <c r="G357"/>
  <c r="H357" s="1"/>
  <c r="G356"/>
  <c r="H356" s="1"/>
  <c r="H355"/>
  <c r="G355"/>
  <c r="G354"/>
  <c r="H354" s="1"/>
  <c r="H353"/>
  <c r="G353"/>
  <c r="G352"/>
  <c r="H352" s="1"/>
  <c r="H351"/>
  <c r="G351"/>
  <c r="G350"/>
  <c r="H350" s="1"/>
  <c r="G349"/>
  <c r="H349" s="1"/>
  <c r="G348"/>
  <c r="H348" s="1"/>
  <c r="H347"/>
  <c r="G347"/>
  <c r="G346"/>
  <c r="H346" s="1"/>
  <c r="H345"/>
  <c r="G345"/>
  <c r="J344"/>
  <c r="H344"/>
  <c r="G344"/>
  <c r="D340"/>
  <c r="G339"/>
  <c r="H339" s="1"/>
  <c r="G338"/>
  <c r="H338" s="1"/>
  <c r="H337"/>
  <c r="G337"/>
  <c r="G336"/>
  <c r="H336" s="1"/>
  <c r="H335"/>
  <c r="G335"/>
  <c r="G334"/>
  <c r="H334" s="1"/>
  <c r="H333"/>
  <c r="G333"/>
  <c r="G332"/>
  <c r="H332" s="1"/>
  <c r="G331"/>
  <c r="H331" s="1"/>
  <c r="J330"/>
  <c r="H330"/>
  <c r="G330"/>
  <c r="D328"/>
  <c r="H327"/>
  <c r="G327"/>
  <c r="G326"/>
  <c r="H326" s="1"/>
  <c r="H325"/>
  <c r="G325"/>
  <c r="G324"/>
  <c r="H324" s="1"/>
  <c r="G323"/>
  <c r="H323" s="1"/>
  <c r="G322"/>
  <c r="H322" s="1"/>
  <c r="H321"/>
  <c r="G321"/>
  <c r="G320"/>
  <c r="H320" s="1"/>
  <c r="H319"/>
  <c r="G319"/>
  <c r="G318"/>
  <c r="H318" s="1"/>
  <c r="H317"/>
  <c r="G317"/>
  <c r="J316"/>
  <c r="G316"/>
  <c r="H316" s="1"/>
  <c r="H313"/>
  <c r="G313"/>
  <c r="G312"/>
  <c r="H312" s="1"/>
  <c r="H311"/>
  <c r="G311"/>
  <c r="G310"/>
  <c r="H310" s="1"/>
  <c r="G309"/>
  <c r="H309" s="1"/>
  <c r="G308"/>
  <c r="H308" s="1"/>
  <c r="H307"/>
  <c r="G307"/>
  <c r="G306"/>
  <c r="H306" s="1"/>
  <c r="H305"/>
  <c r="G305"/>
  <c r="J304"/>
  <c r="H304"/>
  <c r="G304"/>
  <c r="G299"/>
  <c r="H299" s="1"/>
  <c r="G298"/>
  <c r="H298" s="1"/>
  <c r="G297"/>
  <c r="H297" s="1"/>
  <c r="H296"/>
  <c r="G296"/>
  <c r="G295"/>
  <c r="H295" s="1"/>
  <c r="H294"/>
  <c r="G294"/>
  <c r="G293"/>
  <c r="H293" s="1"/>
  <c r="J292"/>
  <c r="I292"/>
  <c r="G292"/>
  <c r="H292" s="1"/>
  <c r="G289"/>
  <c r="H289" s="1"/>
  <c r="G288"/>
  <c r="H288" s="1"/>
  <c r="H287"/>
  <c r="G287"/>
  <c r="G286"/>
  <c r="H286" s="1"/>
  <c r="H285"/>
  <c r="G285"/>
  <c r="G284"/>
  <c r="H284" s="1"/>
  <c r="H283"/>
  <c r="G283"/>
  <c r="G282"/>
  <c r="H282" s="1"/>
  <c r="G281"/>
  <c r="H281" s="1"/>
  <c r="G280"/>
  <c r="H280" s="1"/>
  <c r="H279"/>
  <c r="G279"/>
  <c r="G278"/>
  <c r="H278" s="1"/>
  <c r="H277"/>
  <c r="G277"/>
  <c r="J276"/>
  <c r="I276"/>
  <c r="H276"/>
  <c r="G276"/>
  <c r="G273"/>
  <c r="H273" s="1"/>
  <c r="H272"/>
  <c r="G272"/>
  <c r="G271"/>
  <c r="H271" s="1"/>
  <c r="G270"/>
  <c r="H270" s="1"/>
  <c r="G269"/>
  <c r="H269" s="1"/>
  <c r="G268"/>
  <c r="H268" s="1"/>
  <c r="G267"/>
  <c r="H267" s="1"/>
  <c r="H266"/>
  <c r="G266"/>
  <c r="G265"/>
  <c r="H265" s="1"/>
  <c r="H264"/>
  <c r="G264"/>
  <c r="G263"/>
  <c r="H263" s="1"/>
  <c r="G262"/>
  <c r="H262" s="1"/>
  <c r="G261"/>
  <c r="H261" s="1"/>
  <c r="G260"/>
  <c r="H260" s="1"/>
  <c r="G259"/>
  <c r="H259" s="1"/>
  <c r="J257"/>
  <c r="I257"/>
  <c r="G257"/>
  <c r="H257" s="1"/>
  <c r="H252"/>
  <c r="G252"/>
  <c r="G251"/>
  <c r="H251" s="1"/>
  <c r="G250"/>
  <c r="H250" s="1"/>
  <c r="G249"/>
  <c r="H249" s="1"/>
  <c r="G248"/>
  <c r="H248" s="1"/>
  <c r="G247"/>
  <c r="H247" s="1"/>
  <c r="H246"/>
  <c r="G246"/>
  <c r="G245"/>
  <c r="H245" s="1"/>
  <c r="H244"/>
  <c r="G244"/>
  <c r="G243"/>
  <c r="H243" s="1"/>
  <c r="G242"/>
  <c r="H242" s="1"/>
  <c r="G241"/>
  <c r="H241" s="1"/>
  <c r="J240"/>
  <c r="I240"/>
  <c r="G240"/>
  <c r="H240" s="1"/>
  <c r="D238"/>
  <c r="I213" s="1"/>
  <c r="G237"/>
  <c r="H237" s="1"/>
  <c r="G236"/>
  <c r="H236" s="1"/>
  <c r="H235"/>
  <c r="G235"/>
  <c r="G234"/>
  <c r="H234" s="1"/>
  <c r="H233"/>
  <c r="G233"/>
  <c r="G232"/>
  <c r="H232" s="1"/>
  <c r="G231"/>
  <c r="H231" s="1"/>
  <c r="G230"/>
  <c r="H230" s="1"/>
  <c r="G229"/>
  <c r="H229" s="1"/>
  <c r="G228"/>
  <c r="H228" s="1"/>
  <c r="H227"/>
  <c r="G227"/>
  <c r="G226"/>
  <c r="H226" s="1"/>
  <c r="H225"/>
  <c r="G225"/>
  <c r="G224"/>
  <c r="H224" s="1"/>
  <c r="G223"/>
  <c r="H223" s="1"/>
  <c r="G222"/>
  <c r="H222" s="1"/>
  <c r="G221"/>
  <c r="H221" s="1"/>
  <c r="G220"/>
  <c r="H220" s="1"/>
  <c r="H219"/>
  <c r="G219"/>
  <c r="G218"/>
  <c r="H218" s="1"/>
  <c r="H217"/>
  <c r="G217"/>
  <c r="G216"/>
  <c r="H216" s="1"/>
  <c r="G215"/>
  <c r="H215" s="1"/>
  <c r="G214"/>
  <c r="H214" s="1"/>
  <c r="J213"/>
  <c r="G213"/>
  <c r="H213" s="1"/>
  <c r="H210"/>
  <c r="G210"/>
  <c r="G209"/>
  <c r="H209" s="1"/>
  <c r="G208"/>
  <c r="H208" s="1"/>
  <c r="G207"/>
  <c r="H207" s="1"/>
  <c r="H206"/>
  <c r="G206"/>
  <c r="G205"/>
  <c r="H205" s="1"/>
  <c r="H204"/>
  <c r="G204"/>
  <c r="G203"/>
  <c r="H203" s="1"/>
  <c r="H202"/>
  <c r="G202"/>
  <c r="G201"/>
  <c r="H201" s="1"/>
  <c r="G200"/>
  <c r="H200" s="1"/>
  <c r="G199"/>
  <c r="H199" s="1"/>
  <c r="H198"/>
  <c r="G198"/>
  <c r="G197"/>
  <c r="H197" s="1"/>
  <c r="H196"/>
  <c r="G196"/>
  <c r="J195"/>
  <c r="I195"/>
  <c r="H195"/>
  <c r="G195"/>
  <c r="G190"/>
  <c r="H190" s="1"/>
  <c r="H189"/>
  <c r="G189"/>
  <c r="G188"/>
  <c r="H188" s="1"/>
  <c r="G187"/>
  <c r="H187" s="1"/>
  <c r="G186"/>
  <c r="H186" s="1"/>
  <c r="H185"/>
  <c r="G185"/>
  <c r="G184"/>
  <c r="H184" s="1"/>
  <c r="H183"/>
  <c r="G183"/>
  <c r="G182"/>
  <c r="H182" s="1"/>
  <c r="H181"/>
  <c r="G181"/>
  <c r="G180"/>
  <c r="H180" s="1"/>
  <c r="G179"/>
  <c r="H179" s="1"/>
  <c r="J178"/>
  <c r="I178"/>
  <c r="G178"/>
  <c r="H178" s="1"/>
  <c r="G175"/>
  <c r="H175" s="1"/>
  <c r="H174"/>
  <c r="G174"/>
  <c r="G173"/>
  <c r="H173" s="1"/>
  <c r="H172"/>
  <c r="G172"/>
  <c r="G171"/>
  <c r="H171" s="1"/>
  <c r="H170"/>
  <c r="G170"/>
  <c r="G169"/>
  <c r="H169" s="1"/>
  <c r="G168"/>
  <c r="H168" s="1"/>
  <c r="G167"/>
  <c r="H167" s="1"/>
  <c r="H166"/>
  <c r="G166"/>
  <c r="G165"/>
  <c r="H165" s="1"/>
  <c r="H164"/>
  <c r="G164"/>
  <c r="G163"/>
  <c r="H163" s="1"/>
  <c r="H162"/>
  <c r="G162"/>
  <c r="G161"/>
  <c r="H161" s="1"/>
  <c r="G160"/>
  <c r="H160" s="1"/>
  <c r="G159"/>
  <c r="H159" s="1"/>
  <c r="H158"/>
  <c r="G158"/>
  <c r="G157"/>
  <c r="H157" s="1"/>
  <c r="H156"/>
  <c r="G156"/>
  <c r="G155"/>
  <c r="H155" s="1"/>
  <c r="H154"/>
  <c r="G154"/>
  <c r="G153"/>
  <c r="H153" s="1"/>
  <c r="G152"/>
  <c r="H152" s="1"/>
  <c r="J151"/>
  <c r="I151"/>
  <c r="G151"/>
  <c r="H151" s="1"/>
  <c r="G148"/>
  <c r="H148" s="1"/>
  <c r="H147"/>
  <c r="G147"/>
  <c r="G146"/>
  <c r="H146" s="1"/>
  <c r="H145"/>
  <c r="G145"/>
  <c r="G144"/>
  <c r="H144" s="1"/>
  <c r="H143"/>
  <c r="G143"/>
  <c r="G142"/>
  <c r="H142" s="1"/>
  <c r="G141"/>
  <c r="H141" s="1"/>
  <c r="G140"/>
  <c r="H140" s="1"/>
  <c r="H139"/>
  <c r="G139"/>
  <c r="G138"/>
  <c r="H138" s="1"/>
  <c r="H137"/>
  <c r="G137"/>
  <c r="H136"/>
  <c r="H135"/>
  <c r="G135"/>
  <c r="G134"/>
  <c r="H134" s="1"/>
  <c r="G133"/>
  <c r="H133" s="1"/>
  <c r="G132"/>
  <c r="H132" s="1"/>
  <c r="H131"/>
  <c r="G130"/>
  <c r="H130" s="1"/>
  <c r="G129"/>
  <c r="H129" s="1"/>
  <c r="J128"/>
  <c r="I128"/>
  <c r="G128"/>
  <c r="H128" s="1"/>
  <c r="D124"/>
  <c r="I118" s="1"/>
  <c r="G123"/>
  <c r="H123" s="1"/>
  <c r="G122"/>
  <c r="H122" s="1"/>
  <c r="G121"/>
  <c r="H121" s="1"/>
  <c r="H120"/>
  <c r="G120"/>
  <c r="G119"/>
  <c r="H119" s="1"/>
  <c r="J118"/>
  <c r="G118"/>
  <c r="H118" s="1"/>
  <c r="H115"/>
  <c r="G115"/>
  <c r="G114"/>
  <c r="H114" s="1"/>
  <c r="G113"/>
  <c r="H113" s="1"/>
  <c r="G112"/>
  <c r="H112" s="1"/>
  <c r="H111"/>
  <c r="G111"/>
  <c r="G110"/>
  <c r="H110" s="1"/>
  <c r="H109"/>
  <c r="G109"/>
  <c r="G108"/>
  <c r="H108" s="1"/>
  <c r="H107"/>
  <c r="G107"/>
  <c r="J106"/>
  <c r="I106"/>
  <c r="H106"/>
  <c r="G106"/>
  <c r="G103"/>
  <c r="H103" s="1"/>
  <c r="G102"/>
  <c r="H102" s="1"/>
  <c r="G101"/>
  <c r="H101" s="1"/>
  <c r="H100"/>
  <c r="G100"/>
  <c r="G98"/>
  <c r="H98" s="1"/>
  <c r="H97"/>
  <c r="G97"/>
  <c r="J96"/>
  <c r="I96"/>
  <c r="H96"/>
  <c r="G96"/>
  <c r="D92"/>
  <c r="H91"/>
  <c r="G91"/>
  <c r="G90"/>
  <c r="H90" s="1"/>
  <c r="G89"/>
  <c r="H89" s="1"/>
  <c r="G88"/>
  <c r="H88" s="1"/>
  <c r="H87"/>
  <c r="G87"/>
  <c r="G86"/>
  <c r="H86" s="1"/>
  <c r="H85"/>
  <c r="G85"/>
  <c r="G84"/>
  <c r="H84" s="1"/>
  <c r="H83"/>
  <c r="G83"/>
  <c r="G82"/>
  <c r="H82" s="1"/>
  <c r="G81"/>
  <c r="H81" s="1"/>
  <c r="G80"/>
  <c r="H80" s="1"/>
  <c r="J79"/>
  <c r="G79"/>
  <c r="H79" s="1"/>
  <c r="D77"/>
  <c r="G75"/>
  <c r="H75" s="1"/>
  <c r="H74"/>
  <c r="G74"/>
  <c r="G73"/>
  <c r="H73" s="1"/>
  <c r="H72"/>
  <c r="G72"/>
  <c r="G71"/>
  <c r="H71" s="1"/>
  <c r="H70"/>
  <c r="G70"/>
  <c r="G69"/>
  <c r="H69" s="1"/>
  <c r="G68"/>
  <c r="H68" s="1"/>
  <c r="G67"/>
  <c r="H67" s="1"/>
  <c r="H66"/>
  <c r="G66"/>
  <c r="G65"/>
  <c r="H65" s="1"/>
  <c r="H64"/>
  <c r="G64"/>
  <c r="G63"/>
  <c r="H63" s="1"/>
  <c r="H62"/>
  <c r="G62"/>
  <c r="G61"/>
  <c r="H61" s="1"/>
  <c r="G60"/>
  <c r="H60" s="1"/>
  <c r="G59"/>
  <c r="H59" s="1"/>
  <c r="J58"/>
  <c r="G58"/>
  <c r="H58" s="1"/>
  <c r="D56"/>
  <c r="G48"/>
  <c r="H48" s="1"/>
  <c r="H47"/>
  <c r="G47"/>
  <c r="H46"/>
  <c r="H45"/>
  <c r="H44"/>
  <c r="G44"/>
  <c r="G43"/>
  <c r="H43" s="1"/>
  <c r="H42"/>
  <c r="G42"/>
  <c r="G41"/>
  <c r="H41" s="1"/>
  <c r="H40"/>
  <c r="G40"/>
  <c r="H39"/>
  <c r="J38"/>
  <c r="H38"/>
  <c r="G38"/>
  <c r="D34"/>
  <c r="G33"/>
  <c r="H33" s="1"/>
  <c r="G32"/>
  <c r="H32" s="1"/>
  <c r="H31"/>
  <c r="G31"/>
  <c r="G30"/>
  <c r="H30" s="1"/>
  <c r="J29"/>
  <c r="G29"/>
  <c r="H29" s="1"/>
  <c r="D27"/>
  <c r="G26"/>
  <c r="H26" s="1"/>
  <c r="H25"/>
  <c r="G25"/>
  <c r="G24"/>
  <c r="H24" s="1"/>
  <c r="H23"/>
  <c r="G23"/>
  <c r="H22"/>
  <c r="G21"/>
  <c r="H21" s="1"/>
  <c r="H20"/>
  <c r="H19"/>
  <c r="J18"/>
  <c r="G18"/>
  <c r="H18" s="1"/>
  <c r="D16"/>
  <c r="G15"/>
  <c r="H15" s="1"/>
  <c r="G14"/>
  <c r="H14" s="1"/>
  <c r="G13"/>
  <c r="H13" s="1"/>
  <c r="H12"/>
  <c r="G12"/>
  <c r="G11"/>
  <c r="H11" s="1"/>
  <c r="H10"/>
  <c r="G10"/>
  <c r="G9"/>
  <c r="H9" s="1"/>
  <c r="H8"/>
  <c r="G8"/>
  <c r="G7"/>
  <c r="H7" s="1"/>
  <c r="G6"/>
  <c r="H6" s="1"/>
  <c r="J5"/>
  <c r="H5"/>
  <c r="G5"/>
  <c r="H540" l="1"/>
  <c r="I525" s="1"/>
  <c r="H16"/>
  <c r="I5" s="1"/>
  <c r="H34"/>
  <c r="I29" s="1"/>
  <c r="H664"/>
  <c r="I662" s="1"/>
  <c r="J672"/>
  <c r="G691"/>
  <c r="H691" s="1"/>
  <c r="H719" s="1"/>
  <c r="I691" s="1"/>
  <c r="H340"/>
  <c r="I330" s="1"/>
  <c r="H418"/>
  <c r="I389" s="1"/>
  <c r="H490"/>
  <c r="H592"/>
  <c r="I586" s="1"/>
  <c r="H640"/>
  <c r="I637" s="1"/>
  <c r="H648"/>
  <c r="I642" s="1"/>
  <c r="H750"/>
  <c r="I721" s="1"/>
  <c r="H758"/>
  <c r="I754" s="1"/>
  <c r="H780"/>
  <c r="I778" s="1"/>
  <c r="H77"/>
  <c r="I58" s="1"/>
  <c r="H328"/>
  <c r="I316" s="1"/>
  <c r="H465"/>
  <c r="I444" s="1"/>
  <c r="H606"/>
  <c r="I602" s="1"/>
  <c r="H27"/>
  <c r="I18" s="1"/>
  <c r="H56"/>
  <c r="I38" s="1"/>
  <c r="H314"/>
  <c r="I304" s="1"/>
  <c r="H387"/>
  <c r="I344" s="1"/>
  <c r="H440"/>
  <c r="I420" s="1"/>
  <c r="H614"/>
  <c r="I612" s="1"/>
  <c r="H630"/>
  <c r="I627" s="1"/>
  <c r="H773"/>
  <c r="I767" s="1"/>
  <c r="H92"/>
  <c r="I79" s="1"/>
  <c r="H503"/>
  <c r="H600"/>
  <c r="I594" s="1"/>
  <c r="H618"/>
  <c r="I616" s="1"/>
  <c r="G672"/>
  <c r="H672" s="1"/>
  <c r="H689" s="1"/>
  <c r="I672" s="1"/>
  <c r="I467" l="1"/>
  <c r="I492"/>
  <c r="H625"/>
  <c r="I624" s="1"/>
</calcChain>
</file>

<file path=xl/sharedStrings.xml><?xml version="1.0" encoding="utf-8"?>
<sst xmlns="http://schemas.openxmlformats.org/spreadsheetml/2006/main" count="1027" uniqueCount="445">
  <si>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</si>
  <si>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</si>
  <si>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</si>
  <si>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</si>
  <si>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</si>
  <si>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</si>
  <si>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</si>
  <si>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</si>
  <si>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</si>
  <si>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</si>
  <si>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</si>
  <si>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</si>
  <si>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..</t>
  </si>
  <si>
    <t>2014-15</t>
  </si>
  <si>
    <t>2013-14</t>
  </si>
  <si>
    <t>Sl.No</t>
  </si>
  <si>
    <t>Minimum Salary offered(lakhs per Annum)</t>
  </si>
  <si>
    <t>Maximum salary offered(lakhs per Annum)</t>
  </si>
  <si>
    <t>Average salary offered(lakhs per Annum)</t>
  </si>
  <si>
    <t>No of students Placed</t>
  </si>
  <si>
    <t>Grand Total</t>
  </si>
  <si>
    <t>Total salary</t>
  </si>
  <si>
    <t>Average salary as required</t>
  </si>
  <si>
    <t>M/s Jesus Calls, Chennai</t>
  </si>
  <si>
    <t>M/s. MARRS Intellectural Services</t>
  </si>
  <si>
    <t>IDBI Federal</t>
  </si>
  <si>
    <t>M/s Asian Paints</t>
  </si>
  <si>
    <t>M/s. Jaro Education , Chennai</t>
  </si>
  <si>
    <t>M/s Wildcraft</t>
  </si>
  <si>
    <t>M/s Airtel</t>
  </si>
  <si>
    <t>M/s KPMG</t>
  </si>
  <si>
    <t>M/s. New Age Sys</t>
  </si>
  <si>
    <t>HDB Financial Services</t>
  </si>
  <si>
    <t>Vertex Solution</t>
  </si>
  <si>
    <t>M/s TTK</t>
  </si>
  <si>
    <t xml:space="preserve">M/s Pure Chemicals </t>
  </si>
  <si>
    <t xml:space="preserve">M/s BNP Paribas </t>
  </si>
  <si>
    <t>M/s CareerNet</t>
  </si>
  <si>
    <t>Multi Vision</t>
  </si>
  <si>
    <t>ICICI Securities</t>
  </si>
  <si>
    <t xml:space="preserve">M/s IDBI </t>
  </si>
  <si>
    <t>SKM Egg Products</t>
  </si>
  <si>
    <t>M/s Glaxo</t>
  </si>
  <si>
    <t>M/s. Wrigley’s India , Mumbai</t>
  </si>
  <si>
    <t>M/s. Decathlon, Coimbatore</t>
  </si>
  <si>
    <t>M/s. SANS SPERIAL,</t>
  </si>
  <si>
    <t xml:space="preserve">M/s. IDBI Federal, Coimbatore </t>
  </si>
  <si>
    <t xml:space="preserve">M/s. Middle Earth, Hyderabad </t>
  </si>
  <si>
    <t xml:space="preserve">M/s. Asian Paints , Banglore </t>
  </si>
  <si>
    <t>M/s. ICICI Securities, Kochi</t>
  </si>
  <si>
    <t xml:space="preserve">M/s. Careernet , Banglore </t>
  </si>
  <si>
    <t xml:space="preserve">M/s. GREedge , Chennai </t>
  </si>
  <si>
    <t xml:space="preserve">M/s. Aero Mgt Appco Group , Chennai </t>
  </si>
  <si>
    <t>M/s. NewAges- Kochi</t>
  </si>
  <si>
    <t>M/s. HiRePro , Banglore</t>
  </si>
  <si>
    <t xml:space="preserve">M/s Idea, Chennai </t>
  </si>
  <si>
    <t xml:space="preserve">M/s. HCL State Street, Coimbatore </t>
  </si>
  <si>
    <t xml:space="preserve">M/s RBS , Chennai </t>
  </si>
  <si>
    <t xml:space="preserve">M/s . Kamai Elevators, Chennai </t>
  </si>
  <si>
    <t xml:space="preserve">M/s Reliance Comm , Chennai </t>
  </si>
  <si>
    <t>M/s BNP Paribas</t>
  </si>
  <si>
    <t xml:space="preserve">M/s Comfy Shoe Makers Pvt Ltd. – Chennai </t>
  </si>
  <si>
    <t xml:space="preserve">M/s Jesus Calls – Chennai </t>
  </si>
  <si>
    <t xml:space="preserve">M/s VNC Group – Banglore </t>
  </si>
  <si>
    <t xml:space="preserve">M/s Bijilipay – Chennai </t>
  </si>
  <si>
    <t>M/s JRA Pvt Ltd – Chennai</t>
  </si>
  <si>
    <t xml:space="preserve">M/s. AAchi Groups – Chennai </t>
  </si>
  <si>
    <t xml:space="preserve">M/s. Pricol ltd – Coimbatore </t>
  </si>
  <si>
    <t xml:space="preserve">M/s. HCL Talent Smart –Coimbatore </t>
  </si>
  <si>
    <t xml:space="preserve">M/s. RR Donnelly – Chennai </t>
  </si>
  <si>
    <t>M/s ECIL-ECIT, Chennai</t>
  </si>
  <si>
    <t>M/s Key Difference, Chennai</t>
  </si>
  <si>
    <t>M/s Omics Group, Hyderabad</t>
  </si>
  <si>
    <t>Neeyamo Enterprises</t>
  </si>
  <si>
    <t>Bruckes</t>
  </si>
  <si>
    <t>GRE Edge</t>
  </si>
  <si>
    <t>My Deal</t>
  </si>
  <si>
    <t>Jaro Education</t>
  </si>
  <si>
    <t>Info Edge Naukri</t>
  </si>
  <si>
    <t>Repco Bank</t>
  </si>
  <si>
    <t>Idea Cellular</t>
  </si>
  <si>
    <t>Covenant</t>
  </si>
  <si>
    <t>HDFC bank</t>
  </si>
  <si>
    <t>Naukri</t>
  </si>
  <si>
    <t>KPMG</t>
  </si>
  <si>
    <t>ICICI securities</t>
  </si>
  <si>
    <t>Citi Bank</t>
  </si>
  <si>
    <t>Hedgemark</t>
  </si>
  <si>
    <t>E.P SOFTWARE</t>
  </si>
  <si>
    <t>Get it</t>
  </si>
  <si>
    <t>Nestle</t>
  </si>
  <si>
    <t>WeP Solutions</t>
  </si>
  <si>
    <t>IIL</t>
  </si>
  <si>
    <t>World of Titan</t>
  </si>
  <si>
    <t>Civil (B.Tech &amp; M.Tech)</t>
  </si>
  <si>
    <t>Total Salary</t>
  </si>
  <si>
    <t>Average Salary as required</t>
  </si>
  <si>
    <t>M/s. Accenture Services Ltd., Bangalore</t>
  </si>
  <si>
    <t>M/s. Cognizant Technology Solutions, Bangalore</t>
  </si>
  <si>
    <t>M/s. Wipro Technologies Ltd., Bangalore</t>
  </si>
  <si>
    <t>M/s. Infosys, Bangalore</t>
  </si>
  <si>
    <t>M/s.Tech Mahindra, Chennai</t>
  </si>
  <si>
    <t>M/s.VDart Software, Trichy</t>
  </si>
  <si>
    <t>M/s.Collabera Tech, Bangalore</t>
  </si>
  <si>
    <t>M/s.Everest ,Hyderabad</t>
  </si>
  <si>
    <t>M/s.TR Associates, Coimbatore</t>
  </si>
  <si>
    <t>M/s.Vinaish Infra., Coimbatore</t>
  </si>
  <si>
    <t>CADeploy, Hyderabad</t>
  </si>
  <si>
    <t>M/s.Infosys, Bangalore</t>
  </si>
  <si>
    <t>M/s.Capgemini, Hyderabad</t>
  </si>
  <si>
    <t>M/s.Sutherland Global Services, Chennai</t>
  </si>
  <si>
    <t>M/s.Prime Urban Development, Tirupur</t>
  </si>
  <si>
    <t>M/s.Mecton, Qatar</t>
  </si>
  <si>
    <t>M/s.Cads India, Coimbatore</t>
  </si>
  <si>
    <t>M/s.Jesus Calls, Chennai</t>
  </si>
  <si>
    <t>M/s.Max Cad, Coimbatore</t>
  </si>
  <si>
    <t>M/s.USAM CadSoft India, Coimbatore</t>
  </si>
  <si>
    <t>M/s.Key Difference, Chennai</t>
  </si>
  <si>
    <t>Mechanical (B.Tech &amp; M.Tech)</t>
  </si>
  <si>
    <t>M/s. KPIT Technologies Ltd., Pune</t>
  </si>
  <si>
    <t>M/s.Cruiseline Ship Management</t>
  </si>
  <si>
    <t>M/s. Infosys Ltd., Bangalore</t>
  </si>
  <si>
    <t>M/s. Wipro Tech, Bangalore</t>
  </si>
  <si>
    <t>M/s. IBM, Bangalore</t>
  </si>
  <si>
    <t>Amazon, Hyderabad</t>
  </si>
  <si>
    <t>UniTech Transfer, Germany</t>
  </si>
  <si>
    <t>Robert Bosch, Coimbatore</t>
  </si>
  <si>
    <t>Indo MIM, Bangalore</t>
  </si>
  <si>
    <t>Zafong Tech., Coimbatore</t>
  </si>
  <si>
    <t>Jesus Calls, Chennai</t>
  </si>
  <si>
    <t>Sutherland Global, Chennai</t>
  </si>
  <si>
    <t>M/s.Infosys Ltd., Bangalore</t>
  </si>
  <si>
    <t>M/s.Wipro Technologies, Bangalore</t>
  </si>
  <si>
    <t>M/s. Odessa Tech, Bangalore</t>
  </si>
  <si>
    <t>M/s. IBS Software</t>
  </si>
  <si>
    <t>M/s. Sutherland</t>
  </si>
  <si>
    <t>M/s. Vdart, Trichy</t>
  </si>
  <si>
    <t>M/s. Mecton</t>
  </si>
  <si>
    <t>M/s. Omega Healthcare</t>
  </si>
  <si>
    <t>Windcare India Pvt Ltd.</t>
  </si>
  <si>
    <t>KEF Infrastructure, Bangalore</t>
  </si>
  <si>
    <t>Practo Technologies, Chennai</t>
  </si>
  <si>
    <t>HCL BServ, Chennai</t>
  </si>
  <si>
    <t>Infognana, Coimbatore</t>
  </si>
  <si>
    <t>Omics Group, Hyderabad</t>
  </si>
  <si>
    <t>KPIT Technologies, Pune</t>
  </si>
  <si>
    <t>Sanmar, Chennai</t>
  </si>
  <si>
    <t>M/s.Accenture Services Ltd., Bangalore</t>
  </si>
  <si>
    <t>M/s.IBS Software Services, Cochin</t>
  </si>
  <si>
    <t>VDart Software Services, Trichy</t>
  </si>
  <si>
    <t>MaRRS Intellectual, Cochin</t>
  </si>
  <si>
    <t>ECIL-ECIT, Chennai</t>
  </si>
  <si>
    <t>Key Difference, Chennai</t>
  </si>
  <si>
    <t>URC Constructions, Erode</t>
  </si>
  <si>
    <t>Asahi India Glass Ltd., Gurgaon</t>
  </si>
  <si>
    <t>Professional Tech., Coimbatore</t>
  </si>
  <si>
    <t>Aerospace (B.Tech &amp; M.Tech)</t>
  </si>
  <si>
    <t>M/s  Accenture Services, Bangalore</t>
  </si>
  <si>
    <t>Young Mind Solutions</t>
  </si>
  <si>
    <t>M/s. IBM India Pvt. Ltd.,</t>
  </si>
  <si>
    <t>Tech Mahindra</t>
  </si>
  <si>
    <t>Golden Hues, Chennai</t>
  </si>
  <si>
    <t>Sysnautix Tech., Coimbatore</t>
  </si>
  <si>
    <t>Origin Learing Solutions Pvt Ltd., Chennai</t>
  </si>
  <si>
    <t>ECE (B.Tech &amp; M.Tech)</t>
  </si>
  <si>
    <t>Tata Elixi</t>
  </si>
  <si>
    <t>Css Corp</t>
  </si>
  <si>
    <t>CTS</t>
  </si>
  <si>
    <t>Tech Mahindera</t>
  </si>
  <si>
    <t>IBS</t>
  </si>
  <si>
    <t>Robert Bosch</t>
  </si>
  <si>
    <t>Sutherland</t>
  </si>
  <si>
    <t xml:space="preserve">Indus Teqsite </t>
  </si>
  <si>
    <t>VDART</t>
  </si>
  <si>
    <t>Torry Harris</t>
  </si>
  <si>
    <t>Amazon</t>
  </si>
  <si>
    <t>Zafong</t>
  </si>
  <si>
    <t>HCL</t>
  </si>
  <si>
    <t>Jesus Calls</t>
  </si>
  <si>
    <t>ELIDI</t>
  </si>
  <si>
    <t>Odessa</t>
  </si>
  <si>
    <t>Capgemini</t>
  </si>
  <si>
    <t>HP</t>
  </si>
  <si>
    <t>ZOHO</t>
  </si>
  <si>
    <t>EP  Software Tech, Coimbatore</t>
  </si>
  <si>
    <t>OMICS</t>
  </si>
  <si>
    <t>EXTERRO</t>
  </si>
  <si>
    <t>MPHASIS</t>
  </si>
  <si>
    <t>TORRY HARRIS</t>
  </si>
  <si>
    <t>VEE Tech</t>
  </si>
  <si>
    <t>Mecton</t>
  </si>
  <si>
    <t>TCS</t>
  </si>
  <si>
    <t>Vi Micro Systems, Chennai</t>
  </si>
  <si>
    <t>Think SynQ, Chennai</t>
  </si>
  <si>
    <t>Semantic</t>
  </si>
  <si>
    <t>Indus Teqsite</t>
  </si>
  <si>
    <t>MARRS</t>
  </si>
  <si>
    <t>ECIL</t>
  </si>
  <si>
    <t>EEE (B.Tech &amp; M.Tech)</t>
  </si>
  <si>
    <t>Minimum Salary offered / annum (Rupees in lakhs)</t>
  </si>
  <si>
    <t>Maximum salary offered  / annum (Rupees in lakhs)</t>
  </si>
  <si>
    <t>Median salary offered (Rupees in lakhs)</t>
  </si>
  <si>
    <t>Tata Elxi</t>
  </si>
  <si>
    <t>IBS Software services</t>
  </si>
  <si>
    <t>Sutherland Global</t>
  </si>
  <si>
    <t>Vdart Software services</t>
  </si>
  <si>
    <t>Zafong Tech</t>
  </si>
  <si>
    <t>HCL Tech</t>
  </si>
  <si>
    <t>Pravin Electricals, Mumbai</t>
  </si>
  <si>
    <t>HP Ltd</t>
  </si>
  <si>
    <t>EP Software Tech</t>
  </si>
  <si>
    <t>Vee Tech</t>
  </si>
  <si>
    <t>Prime urban development</t>
  </si>
  <si>
    <t>Mecton, Qatar</t>
  </si>
  <si>
    <t>eLitmus</t>
  </si>
  <si>
    <t>Xplore IT Corp</t>
  </si>
  <si>
    <t>Logitech controls</t>
  </si>
  <si>
    <t>Golden Hues</t>
  </si>
  <si>
    <t>Demeter systems</t>
  </si>
  <si>
    <t>Windcare India</t>
  </si>
  <si>
    <t>KEF infrastructure</t>
  </si>
  <si>
    <t>Vi Micro systems</t>
  </si>
  <si>
    <t>Think SynQ</t>
  </si>
  <si>
    <t>Indian Navy</t>
  </si>
  <si>
    <t>Indian Army</t>
  </si>
  <si>
    <t xml:space="preserve"> </t>
  </si>
  <si>
    <t>Odessa Tech</t>
  </si>
  <si>
    <t>Tech Mahendra</t>
  </si>
  <si>
    <t>Sony &amp; Co</t>
  </si>
  <si>
    <t>MaRRS Intellectual</t>
  </si>
  <si>
    <t>Pravin Electricals P Ltd, Mumbai</t>
  </si>
  <si>
    <t>EIE (B.Tech &amp; M.Tech)</t>
  </si>
  <si>
    <t>M/s. KPIT Technologies, Pune</t>
  </si>
  <si>
    <t>Tata Elxsi, Bangalore</t>
  </si>
  <si>
    <t>M/s. Capgemini Ltd., Hyderabad</t>
  </si>
  <si>
    <t>M/s.IBS Software Services, Trivandrum</t>
  </si>
  <si>
    <t>M/s.Vdart Software Services, Trichy</t>
  </si>
  <si>
    <t>M/s. Jasmin Infotech, Chennai</t>
  </si>
  <si>
    <t>M/s.UniTech Transfer GmbH, Germany</t>
  </si>
  <si>
    <t>M/s.Zafong Technologies, Coimbatore/ Chennai</t>
  </si>
  <si>
    <t>M/s.Rajsriya Automotive Pvt. Ltd, Chennai</t>
  </si>
  <si>
    <t>HCL, Chennai</t>
  </si>
  <si>
    <t>Demeter, Bangalore</t>
  </si>
  <si>
    <t>Novell, Bangalore</t>
  </si>
  <si>
    <t>M/s.Odessa Technologies, Bangalore</t>
  </si>
  <si>
    <t>M/s.KPIT Technologies Ltd., Pune</t>
  </si>
  <si>
    <t>M/s. Capgemini</t>
  </si>
  <si>
    <t>M/s.Vdart Software, Trichy</t>
  </si>
  <si>
    <t>M/s.Vee Technologies, Salem &amp; Bangalore</t>
  </si>
  <si>
    <t>Demeter</t>
  </si>
  <si>
    <t>M/s.Job Fair at Nehru College</t>
  </si>
  <si>
    <t>ViMicro,Chennai</t>
  </si>
  <si>
    <t>M/s.MECTON, Qatar</t>
  </si>
  <si>
    <t>M/s.Think SynQ, Chennai</t>
  </si>
  <si>
    <t>Accenture Services Ltd., Bangalore</t>
  </si>
  <si>
    <t>Infosys, Bangalore</t>
  </si>
  <si>
    <t>Cognizant Tech Solutions, Bangalore</t>
  </si>
  <si>
    <t>Capgemini, Hyderabad</t>
  </si>
  <si>
    <t>Tech Mahindra, Chennai</t>
  </si>
  <si>
    <t>L&amp;T Infotech, Chennai</t>
  </si>
  <si>
    <t>VDart Software Services P Ltd,, Trichy</t>
  </si>
  <si>
    <r>
      <t xml:space="preserve">MaRRs </t>
    </r>
    <r>
      <rPr>
        <sz val="11"/>
        <color rgb="FF222222"/>
        <rFont val="Calibri"/>
        <family val="2"/>
        <scheme val="minor"/>
      </rPr>
      <t>Intellectual Services, Cochin</t>
    </r>
  </si>
  <si>
    <t>EMT (B.Tech) &amp; M.Sc Viscom</t>
  </si>
  <si>
    <t>Minimum Salary offered</t>
  </si>
  <si>
    <t xml:space="preserve">M/s. Infosys Technologies Ltd., Bangalore </t>
  </si>
  <si>
    <t>M/s.AMAZON</t>
  </si>
  <si>
    <t>M/s.2ADPRO</t>
  </si>
  <si>
    <t>M/s.Zafong tech</t>
  </si>
  <si>
    <t>Cognizant Technology Solutions, Coimbatore</t>
  </si>
  <si>
    <t xml:space="preserve">M/s. Capgemini, Hyderabad </t>
  </si>
  <si>
    <t>2ADPRO</t>
  </si>
  <si>
    <t>M/s. Cognizant Interactive</t>
  </si>
  <si>
    <t>M/s. Jesus Calls, Chennai</t>
  </si>
  <si>
    <t>M/s. Jesus Calls</t>
  </si>
  <si>
    <t>M/s.Tech Mahindra</t>
  </si>
  <si>
    <t>M/s. V Dart</t>
  </si>
  <si>
    <t>M/s.Campus Images</t>
  </si>
  <si>
    <t>M/s. 2ADPRO</t>
  </si>
  <si>
    <t>CSE (B.Tech &amp; M.Tech)</t>
  </si>
  <si>
    <t>M/s. Tata Elxsi Ltd., Bangalore</t>
  </si>
  <si>
    <t>M/s  Elidi Renewable Energy Private Ltd.</t>
  </si>
  <si>
    <t>M/s. Zoho Corporation, Chennai</t>
  </si>
  <si>
    <t>M/s. Verizon Data Services, Chennai</t>
  </si>
  <si>
    <t xml:space="preserve">M/s. Tech Mahindra., Chennai </t>
  </si>
  <si>
    <t>M/s. Huawei, Bangalore</t>
  </si>
  <si>
    <t xml:space="preserve">M/s. IBS Software Services, Trivandrum  </t>
  </si>
  <si>
    <t xml:space="preserve">M/s. IBM India Pvt., Ltd., Bangalore </t>
  </si>
  <si>
    <t>M/s Harman , Bangalore</t>
  </si>
  <si>
    <t xml:space="preserve">M/s. Sutherland Global Services, Chennai </t>
  </si>
  <si>
    <t>M/s. VWR Lab Products Pvt., Ltd., Coimbatore</t>
  </si>
  <si>
    <t xml:space="preserve">M/s. Societe Generale, Bangalore </t>
  </si>
  <si>
    <t>M/s. VDart Software Services Pvt., Ltd., Trichy</t>
  </si>
  <si>
    <t>M/s. KNONEX , Coimbatore</t>
  </si>
  <si>
    <t>M/s Owler, Coimbatore</t>
  </si>
  <si>
    <t xml:space="preserve">M/S Enfosys, Chennai </t>
  </si>
  <si>
    <t>M/s. Kaveriio Softech, Coimbatore</t>
  </si>
  <si>
    <t xml:space="preserve">M/s. Samsung Research India, Bangalore </t>
  </si>
  <si>
    <t>M/s IDBI FEDERAL</t>
  </si>
  <si>
    <t xml:space="preserve">M/s. Mu Sigma, Bangalore </t>
  </si>
  <si>
    <t>M/s AMAZON</t>
  </si>
  <si>
    <t xml:space="preserve">M/s. United Tech Transfer GmbH, Germany  </t>
  </si>
  <si>
    <t>M/s. ZAFONG Technologies,  Coimbatore</t>
  </si>
  <si>
    <t xml:space="preserve">M/s Jesus Calls, Chennai </t>
  </si>
  <si>
    <t>M/s HCL, Chennai</t>
  </si>
  <si>
    <t>M/s  CSS CORP Pvt Ltd, Chennai</t>
  </si>
  <si>
    <t xml:space="preserve">M/s. IBS Software Services, Trivandrum   </t>
  </si>
  <si>
    <t xml:space="preserve">M/s. Odessa Technologies, Bangalore </t>
  </si>
  <si>
    <t xml:space="preserve">M/s. Hewlett Packard (HP), Bangalore     </t>
  </si>
  <si>
    <t xml:space="preserve">M/s. Cognizant Technology Solutions, Bangalore </t>
  </si>
  <si>
    <t xml:space="preserve">M/s. Zoho Corporation, Chennai </t>
  </si>
  <si>
    <t xml:space="preserve">M/s. Peol Technologies, Bangalore </t>
  </si>
  <si>
    <t xml:space="preserve">M/s. EP Software Technologies, Coimbatore </t>
  </si>
  <si>
    <t xml:space="preserve">M/s. Verticurl, Coimbatore </t>
  </si>
  <si>
    <t xml:space="preserve">M/s. VDart Software Services Pvt., Ltd., Trichy  </t>
  </si>
  <si>
    <t xml:space="preserve">M/s.Matrimony.com, Chennai </t>
  </si>
  <si>
    <t xml:space="preserve">M/s.Vee Technologies, Salem &amp; Bangalore </t>
  </si>
  <si>
    <t>M/s Bright Star Educational Institution</t>
  </si>
  <si>
    <t>M/s XPLORE IT Corp ,Coimbatore</t>
  </si>
  <si>
    <t xml:space="preserve">M/s. Golden Hues Consultants, Chennai </t>
  </si>
  <si>
    <t>M/s. Practo Technologies, Bangalore</t>
  </si>
  <si>
    <t>M/s. Infognana Information Management Solutions, Coimbatore</t>
  </si>
  <si>
    <t xml:space="preserve"> M/s. Infosys, Bangalore</t>
  </si>
  <si>
    <t xml:space="preserve">M/s. Tata Elxsi Ltd., Bangalore </t>
  </si>
  <si>
    <t>M/s Infosys Technologies, Bangalore</t>
  </si>
  <si>
    <t xml:space="preserve">M/s Capgemini, Hyderabad </t>
  </si>
  <si>
    <t>M/s. Verticurl Pvt., Ltd., Coimbatore</t>
  </si>
  <si>
    <t xml:space="preserve">M/s. Tech Mahindra Ltd., Chennai </t>
  </si>
  <si>
    <t xml:space="preserve">M/s.Semanticspace, Chennai </t>
  </si>
  <si>
    <t xml:space="preserve">M/s. IBS Software Services, Cochin  </t>
  </si>
  <si>
    <t xml:space="preserve">M/s. Hewlett Packard(HP),   Bangalore </t>
  </si>
  <si>
    <t>M/s. MaR Intellectual Services Pvt Ltd, Cochin</t>
  </si>
  <si>
    <t xml:space="preserve">M/s. Sutherland Global Services, Chennai  </t>
  </si>
  <si>
    <t>M/s VDart Software Services P Ltd,, Trichy</t>
  </si>
  <si>
    <t xml:space="preserve">M/s. Key Difference, Chennai </t>
  </si>
  <si>
    <t>M/s. IBM INDIA PVT LTD, Bangalore</t>
  </si>
  <si>
    <t>IT (B.Tech &amp; M.Tech)</t>
  </si>
  <si>
    <t>M/s. Torry Harris Business Solutions</t>
  </si>
  <si>
    <t>M/s. Wipro Ltd, Chennai</t>
  </si>
  <si>
    <t>M/s. HP Enterprise</t>
  </si>
  <si>
    <t>M/s.CSS Corp</t>
  </si>
  <si>
    <t>Travel Mall,Hello-FM.</t>
  </si>
  <si>
    <t>M/s. ZAFONG TECHNOLOGIES,  Coimbatore</t>
  </si>
  <si>
    <t>M/s. HCL Training &amp; Staffing Services, Chennai .</t>
  </si>
  <si>
    <t>M/s KG Information System Pvt. Ltd.,Cbe</t>
  </si>
  <si>
    <t>M/s.Xplore IT Corp, Bangalore</t>
  </si>
  <si>
    <t>M/s Torry Harris Business Solutions, Chennai</t>
  </si>
  <si>
    <t>M/S SPARKLING MINDZ, BANGALORE</t>
  </si>
  <si>
    <t>M/s. 2AdPro, Chennai</t>
  </si>
  <si>
    <t>M/s.Enfosys, Chennai</t>
  </si>
  <si>
    <t>M/S. THINKSYN Q</t>
  </si>
  <si>
    <t>M/S. KEY DIFFERENCE, CHENNAI</t>
  </si>
  <si>
    <t>Biotechnology (B.Tech &amp; M.Tech)</t>
  </si>
  <si>
    <t>M/s.Zifo technologies</t>
  </si>
  <si>
    <t> 1</t>
  </si>
  <si>
    <t>M/s.Nestle Chennai</t>
  </si>
  <si>
    <t>M/s.Wipro, Bangalore</t>
  </si>
  <si>
    <t xml:space="preserve"> 2.75 </t>
  </si>
  <si>
    <t> 3.75</t>
  </si>
  <si>
    <t>M/s.Sutherland Global, Chennai</t>
  </si>
  <si>
    <t> 2.04</t>
  </si>
  <si>
    <t>M/s. IBM</t>
  </si>
  <si>
    <t>M/s.VWR labs, Coimbatore</t>
  </si>
  <si>
    <t>M/s.TNQ Books &amp; Journals, Chennai</t>
  </si>
  <si>
    <t>M/s.Visionary RCM, Coimbatore</t>
  </si>
  <si>
    <t>M/s.New Gen</t>
  </si>
  <si>
    <t>M/s.Fruzyme</t>
  </si>
  <si>
    <t>M/s.Scope E Knowledge</t>
  </si>
  <si>
    <t>M/s.Datri</t>
  </si>
  <si>
    <t>M/s.Hutson curds</t>
  </si>
  <si>
    <t>M/s.TNQ Books &amp; Journals</t>
  </si>
  <si>
    <t xml:space="preserve">M/s.Sutherland </t>
  </si>
  <si>
    <t>M/s.Thyrocare</t>
  </si>
  <si>
    <t>M/s.KGISL-OFF campus</t>
  </si>
  <si>
    <t>M/s.Vee Technologies</t>
  </si>
  <si>
    <t>M/s.VWR Labs</t>
  </si>
  <si>
    <t>HCL Bserv</t>
  </si>
  <si>
    <t>M/s.Synergy Scientifics</t>
  </si>
  <si>
    <t>M/s.Omics Group, Hyderabad</t>
  </si>
  <si>
    <t>M/s.VWR Lab Products, Coimbatore</t>
  </si>
  <si>
    <t>Bioinformatics (B.Tech &amp; M.Tech)</t>
  </si>
  <si>
    <t>M/s. Wipro, Bangalore</t>
  </si>
  <si>
    <t>Cognizant Technology Solutions, Bangalore</t>
  </si>
  <si>
    <t>IBM India Pvt., Ltd., Bangalore</t>
  </si>
  <si>
    <t>Genome Life Sciences, Chennai</t>
  </si>
  <si>
    <t>Harman, Bangalore</t>
  </si>
  <si>
    <t>Sutherland Global Services, Chennai</t>
  </si>
  <si>
    <t xml:space="preserve">VWR Lab Products,
Coimbatore
</t>
  </si>
  <si>
    <t>TNQ Books &amp; Journals, Chennai</t>
  </si>
  <si>
    <t xml:space="preserve">Visionary RCM,
Coimbatore
</t>
  </si>
  <si>
    <t>Wipro, Bangalore</t>
  </si>
  <si>
    <t>Cognizant, Bangalore</t>
  </si>
  <si>
    <t>IBM Ltd., Bangalore</t>
  </si>
  <si>
    <t>Thyrocare, Mumbai</t>
  </si>
  <si>
    <t>Vee Technologies, Salem</t>
  </si>
  <si>
    <t>XPlore IT Corp , Coimbatore</t>
  </si>
  <si>
    <t>Synergy Scientific Services, Chennai</t>
  </si>
  <si>
    <t>2013-14 (M.Tech only)</t>
  </si>
  <si>
    <t>M/s. Omics Group, Hyderabad</t>
  </si>
  <si>
    <t>Food Processing Engineering (B.Tech &amp; M.Tech)</t>
  </si>
  <si>
    <t>Company Name</t>
  </si>
  <si>
    <t>M/s. Nestle, Chennai</t>
  </si>
  <si>
    <t xml:space="preserve">M/s.A1 chips Ltd. Coimbatore </t>
  </si>
  <si>
    <t xml:space="preserve">M/s.Plant Lipids, Cochin </t>
  </si>
  <si>
    <t xml:space="preserve">M/s.ITC Ltd., Bangalore </t>
  </si>
  <si>
    <t>M/s.Innovative Foods Ltd. Kochi</t>
  </si>
  <si>
    <t>M/s.Jesus Calls</t>
  </si>
  <si>
    <t>M/s. Omics Hyderabad</t>
  </si>
  <si>
    <t xml:space="preserve">M/s.Synthite Pvt Ltd, Cochin </t>
  </si>
  <si>
    <t>M/s.Britannia, Erode</t>
  </si>
  <si>
    <t>M/s. United Beverages, Bangalore- 1</t>
  </si>
  <si>
    <t>M/s.Hatson, Chennai</t>
  </si>
  <si>
    <t>M.Sc Maths</t>
  </si>
  <si>
    <t>NIL</t>
  </si>
  <si>
    <t>Indian Public school</t>
  </si>
  <si>
    <t>Christian college of engineering and technology</t>
  </si>
  <si>
    <t>M.Sc Physics</t>
  </si>
  <si>
    <t>VIT University</t>
  </si>
  <si>
    <t>The Indian Public School, Coimbatore</t>
  </si>
  <si>
    <t>M.Sc Chemistry</t>
  </si>
  <si>
    <t>Kalasalingam University</t>
  </si>
  <si>
    <t>M/s.Denolex Polymers</t>
  </si>
  <si>
    <t>M/s.Akash Milk Powder Pvt. Ltd.,</t>
  </si>
  <si>
    <t>Amirta University</t>
  </si>
  <si>
    <t>VSB Engineering College</t>
  </si>
  <si>
    <t>American College</t>
  </si>
  <si>
    <t>Viveka Matriculation School</t>
  </si>
  <si>
    <t>Kochin University</t>
  </si>
  <si>
    <t>M/s Central Salt and Marine chemicals research Institute</t>
  </si>
  <si>
    <t>M.A English</t>
  </si>
  <si>
    <t>Nano (M.Tech &amp; M.Sc)</t>
  </si>
  <si>
    <t>M/s. TNQ Books and Publishers</t>
  </si>
  <si>
    <t>VWR Labs, Coimbatore</t>
  </si>
  <si>
    <t>M/s. Cognizant, Bangalore</t>
  </si>
  <si>
    <t>M/s. Infosys Technologies</t>
  </si>
  <si>
    <t>MBA</t>
  </si>
  <si>
    <t>MCA</t>
  </si>
  <si>
    <t>Accenture, Bangalore</t>
  </si>
  <si>
    <t>Wipro Technologies, Bangalore</t>
  </si>
  <si>
    <t>Mahathi Infotech, Coimbatore</t>
  </si>
  <si>
    <t>Aspire Systems</t>
  </si>
  <si>
    <t>Odessa Technologies, Bangalore</t>
  </si>
  <si>
    <t>SemanticSpace, Hyderabad</t>
  </si>
  <si>
    <t>The Chennai Silks, Tirupur</t>
  </si>
  <si>
    <t>M.Sc Medical Bio Chemistry (2014-15 Batch only)</t>
  </si>
  <si>
    <t>VWR Lab Products, Coimbatore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</si>
</sst>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2A399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2" fillId="0" borderId="3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readingOrder="1"/>
    </xf>
    <xf numFmtId="2" fontId="4" fillId="0" borderId="3" xfId="0" applyNumberFormat="1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0" fillId="0" borderId="3" xfId="0" applyBorder="1" applyAlignment="1"/>
    <xf numFmtId="0" fontId="9" fillId="0" borderId="1" xfId="0" applyFont="1" applyBorder="1"/>
    <xf numFmtId="0" fontId="9" fillId="0" borderId="3" xfId="0" applyFont="1" applyBorder="1" applyAlignment="1">
      <alignment horizontal="center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/>
    <xf numFmtId="0" fontId="14" fillId="4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 readingOrder="1"/>
    </xf>
    <xf numFmtId="0" fontId="16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opLeftCell="B1" workbookViewId="0">
      <selection activeCell="B1" sqref="B1:I1"/>
    </sheetView>
  </sheetViews>
  <sheetFormatPr defaultRowHeight="15"/>
  <cols>
    <col min="1" max="9" width="16.7109375" customWidth="1"/>
  </cols>
  <sheetData>
    <row r="1" spans="1:9" ht="15.75">
      <c r="A1" s="6" t="s">
        <v>0</v>
      </c>
      <c r="B1" s="51" t="s">
        <v>1</v>
      </c>
      <c r="C1" s="51"/>
      <c r="D1" s="51"/>
      <c r="E1" s="51"/>
      <c r="F1" s="51"/>
      <c r="G1" s="51"/>
      <c r="H1" s="51"/>
      <c r="I1" s="51"/>
    </row>
    <row r="2" spans="1:9" ht="31.5">
      <c r="A2" s="2" t="s">
        <v>2</v>
      </c>
      <c r="B2" s="7" t="s">
        <v>3</v>
      </c>
      <c r="C2" s="7" t="s">
        <v>4</v>
      </c>
      <c r="D2" s="8" t="s">
        <v>5</v>
      </c>
      <c r="E2" s="8" t="s">
        <v>6</v>
      </c>
      <c r="F2" s="7" t="s">
        <v>7</v>
      </c>
      <c r="G2" s="8" t="s">
        <v>8</v>
      </c>
      <c r="H2" s="8" t="s">
        <v>9</v>
      </c>
      <c r="I2" s="3" t="s">
        <v>10</v>
      </c>
    </row>
    <row r="3" spans="1:9" ht="15.75">
      <c r="A3" s="9"/>
      <c r="B3" s="52">
        <v>1</v>
      </c>
      <c r="C3" s="52" t="s">
        <v>11</v>
      </c>
      <c r="D3" s="10">
        <v>1</v>
      </c>
      <c r="E3" s="11"/>
      <c r="F3" s="5"/>
      <c r="G3" s="5"/>
      <c r="H3" s="5"/>
      <c r="I3" s="12"/>
    </row>
    <row r="4" spans="1:9" ht="15.75">
      <c r="A4" s="9"/>
      <c r="B4" s="52"/>
      <c r="C4" s="52"/>
      <c r="D4" s="10">
        <v>2</v>
      </c>
      <c r="E4" s="11"/>
      <c r="F4" s="5"/>
      <c r="G4" s="5"/>
      <c r="H4" s="5"/>
      <c r="I4" s="12"/>
    </row>
    <row r="5" spans="1:9" ht="15.75">
      <c r="A5" s="1"/>
      <c r="B5" s="52"/>
      <c r="C5" s="52"/>
      <c r="D5" s="4">
        <v>3</v>
      </c>
      <c r="E5" s="5"/>
      <c r="F5" s="5"/>
      <c r="G5" s="5"/>
      <c r="H5" s="5"/>
      <c r="I5" s="5"/>
    </row>
    <row r="6" spans="1:9" ht="15.75">
      <c r="A6" s="1"/>
      <c r="B6" s="52"/>
      <c r="C6" s="52"/>
      <c r="D6" s="13" t="s">
        <v>12</v>
      </c>
      <c r="E6" s="5"/>
      <c r="F6" s="5"/>
      <c r="G6" s="5"/>
      <c r="H6" s="5"/>
      <c r="I6" s="5"/>
    </row>
    <row r="7" spans="1:9" ht="15.75">
      <c r="A7" s="1"/>
      <c r="B7" s="52">
        <v>2</v>
      </c>
      <c r="C7" s="52" t="s">
        <v>13</v>
      </c>
      <c r="D7" s="10">
        <v>1</v>
      </c>
      <c r="E7" s="5"/>
      <c r="F7" s="5"/>
      <c r="G7" s="5"/>
      <c r="H7" s="5"/>
      <c r="I7" s="5"/>
    </row>
    <row r="8" spans="1:9" ht="15.75">
      <c r="A8" s="1"/>
      <c r="B8" s="52"/>
      <c r="C8" s="52"/>
      <c r="D8" s="10">
        <v>2</v>
      </c>
      <c r="E8" s="5"/>
      <c r="F8" s="5"/>
      <c r="G8" s="5"/>
      <c r="H8" s="5"/>
      <c r="I8" s="5"/>
    </row>
    <row r="9" spans="1:9" ht="15.75">
      <c r="A9" s="1"/>
      <c r="B9" s="52"/>
      <c r="C9" s="52"/>
      <c r="D9" s="4">
        <v>3</v>
      </c>
      <c r="E9" s="5"/>
      <c r="F9" s="5"/>
      <c r="G9" s="5"/>
      <c r="H9" s="5"/>
      <c r="I9" s="5"/>
    </row>
    <row r="10" spans="1:9" ht="15.75">
      <c r="A10" s="1"/>
      <c r="B10" s="52"/>
      <c r="C10" s="52"/>
      <c r="D10" s="13" t="s">
        <v>12</v>
      </c>
      <c r="E10" s="5"/>
      <c r="F10" s="5"/>
      <c r="G10" s="5"/>
      <c r="H10" s="5"/>
      <c r="I10" s="5"/>
    </row>
    <row r="11" spans="1:9" ht="15.75">
      <c r="A11" s="1"/>
      <c r="B11" s="52">
        <v>3</v>
      </c>
      <c r="C11" s="52" t="s">
        <v>14</v>
      </c>
      <c r="D11" s="10">
        <v>1</v>
      </c>
      <c r="E11" s="5"/>
      <c r="F11" s="5"/>
      <c r="G11" s="5"/>
      <c r="H11" s="5"/>
      <c r="I11" s="5"/>
    </row>
    <row r="12" spans="1:9" ht="15.75">
      <c r="A12" s="1"/>
      <c r="B12" s="52"/>
      <c r="C12" s="52"/>
      <c r="D12" s="10">
        <v>2</v>
      </c>
      <c r="E12" s="5"/>
      <c r="F12" s="5"/>
      <c r="G12" s="5"/>
      <c r="H12" s="5"/>
      <c r="I12" s="5"/>
    </row>
    <row r="13" spans="1:9" ht="15.75">
      <c r="A13" s="1"/>
      <c r="B13" s="52"/>
      <c r="C13" s="52"/>
      <c r="D13" s="4">
        <v>3</v>
      </c>
      <c r="E13" s="5"/>
      <c r="F13" s="5"/>
      <c r="G13" s="5"/>
      <c r="H13" s="5"/>
      <c r="I13" s="5"/>
    </row>
    <row r="14" spans="1:9" ht="15.75">
      <c r="A14" s="1"/>
      <c r="B14" s="52"/>
      <c r="C14" s="52"/>
      <c r="D14" s="13" t="s">
        <v>12</v>
      </c>
      <c r="E14" s="5"/>
      <c r="F14" s="5"/>
      <c r="G14" s="5"/>
      <c r="H14" s="5"/>
      <c r="I14" s="5"/>
    </row>
  </sheetData>
  <mergeCells count="7">
    <mergeCell ref="B1:I1"/>
    <mergeCell ref="C7:C10"/>
    <mergeCell ref="C11:C14"/>
    <mergeCell ref="B3:B6"/>
    <mergeCell ref="B7:B10"/>
    <mergeCell ref="B11:B14"/>
    <mergeCell ref="C3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4"/>
  <sheetViews>
    <sheetView tabSelected="1" topLeftCell="A763" workbookViewId="0">
      <selection activeCell="C786" sqref="C786"/>
    </sheetView>
  </sheetViews>
  <sheetFormatPr defaultRowHeight="15.75"/>
  <cols>
    <col min="1" max="1" width="9.140625" style="14"/>
    <col min="2" max="2" width="12.7109375" style="14" customWidth="1"/>
    <col min="3" max="3" width="33.42578125" style="25" customWidth="1"/>
    <col min="4" max="4" width="10.7109375" style="14" customWidth="1"/>
    <col min="5" max="5" width="19.28515625" style="26" customWidth="1"/>
    <col min="6" max="9" width="15.85546875" style="14" customWidth="1"/>
    <col min="10" max="10" width="11.7109375" style="14" customWidth="1"/>
    <col min="11" max="16384" width="9.140625" style="14"/>
  </cols>
  <sheetData>
    <row r="1" spans="1:11" ht="15.75" customHeight="1">
      <c r="A1" s="67"/>
      <c r="B1" s="68"/>
      <c r="C1" s="69"/>
      <c r="D1" s="70"/>
      <c r="E1" s="71"/>
      <c r="F1" s="70"/>
      <c r="G1" s="70"/>
      <c r="H1" s="70"/>
      <c r="I1" s="70"/>
      <c r="J1" s="70"/>
      <c r="K1" s="70"/>
    </row>
    <row r="2" spans="1:11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70"/>
      <c r="K2" s="70"/>
    </row>
    <row r="3" spans="1:11">
      <c r="A3" s="72"/>
      <c r="B3" s="73" t="s">
        <v>94</v>
      </c>
      <c r="C3" s="69"/>
      <c r="D3" s="70"/>
      <c r="E3" s="71"/>
      <c r="F3" s="70"/>
      <c r="G3" s="70"/>
      <c r="H3" s="70"/>
      <c r="I3" s="70"/>
      <c r="J3" s="70"/>
      <c r="K3" s="70"/>
    </row>
    <row r="4" spans="1:11" ht="63">
      <c r="A4" s="45" t="s">
        <v>15</v>
      </c>
      <c r="B4" s="45" t="s">
        <v>4</v>
      </c>
      <c r="C4" s="74" t="s">
        <v>5</v>
      </c>
      <c r="D4" s="74" t="s">
        <v>6</v>
      </c>
      <c r="E4" s="74" t="s">
        <v>16</v>
      </c>
      <c r="F4" s="74" t="s">
        <v>17</v>
      </c>
      <c r="G4" s="74" t="s">
        <v>18</v>
      </c>
      <c r="H4" s="15" t="s">
        <v>95</v>
      </c>
      <c r="I4" s="74" t="s">
        <v>96</v>
      </c>
      <c r="J4" s="45" t="s">
        <v>10</v>
      </c>
    </row>
    <row r="5" spans="1:11" ht="31.5">
      <c r="A5" s="16">
        <v>1</v>
      </c>
      <c r="B5" s="75" t="s">
        <v>11</v>
      </c>
      <c r="C5" s="76" t="s">
        <v>97</v>
      </c>
      <c r="D5" s="17">
        <v>10</v>
      </c>
      <c r="E5" s="17">
        <v>3.15</v>
      </c>
      <c r="F5" s="17">
        <v>3.15</v>
      </c>
      <c r="G5" s="17">
        <f>(E5+F5)/2</f>
        <v>3.15</v>
      </c>
      <c r="H5" s="17">
        <f>G5*D5</f>
        <v>31.5</v>
      </c>
      <c r="I5" s="77">
        <f>H16/D16</f>
        <v>2.2458333333333331</v>
      </c>
      <c r="J5" s="58">
        <f>MEDIAN(E5:F15)</f>
        <v>2.9</v>
      </c>
      <c r="K5" s="70"/>
    </row>
    <row r="6" spans="1:11" ht="31.5">
      <c r="A6" s="16">
        <v>2</v>
      </c>
      <c r="B6" s="75"/>
      <c r="C6" s="78" t="s">
        <v>98</v>
      </c>
      <c r="D6" s="17">
        <v>1</v>
      </c>
      <c r="E6" s="17">
        <v>3.15</v>
      </c>
      <c r="F6" s="17">
        <v>3.15</v>
      </c>
      <c r="G6" s="17">
        <f t="shared" ref="G6:G33" si="0">(E6+F6)/2</f>
        <v>3.15</v>
      </c>
      <c r="H6" s="17">
        <f t="shared" ref="H6:H33" si="1">G6*D6</f>
        <v>3.15</v>
      </c>
      <c r="I6" s="77"/>
      <c r="J6" s="59"/>
      <c r="K6" s="70"/>
    </row>
    <row r="7" spans="1:11" ht="31.5">
      <c r="A7" s="16">
        <v>3</v>
      </c>
      <c r="B7" s="75"/>
      <c r="C7" s="79" t="s">
        <v>99</v>
      </c>
      <c r="D7" s="17">
        <v>1</v>
      </c>
      <c r="E7" s="17">
        <v>3.25</v>
      </c>
      <c r="F7" s="17">
        <v>3.25</v>
      </c>
      <c r="G7" s="17">
        <f t="shared" si="0"/>
        <v>3.25</v>
      </c>
      <c r="H7" s="17">
        <f t="shared" si="1"/>
        <v>3.25</v>
      </c>
      <c r="I7" s="77"/>
      <c r="J7" s="59"/>
      <c r="K7" s="70"/>
    </row>
    <row r="8" spans="1:11">
      <c r="A8" s="16">
        <v>4</v>
      </c>
      <c r="B8" s="75"/>
      <c r="C8" s="79" t="s">
        <v>100</v>
      </c>
      <c r="D8" s="17">
        <v>1</v>
      </c>
      <c r="E8" s="17">
        <v>3.25</v>
      </c>
      <c r="F8" s="17">
        <v>3.25</v>
      </c>
      <c r="G8" s="17">
        <f t="shared" si="0"/>
        <v>3.25</v>
      </c>
      <c r="H8" s="17">
        <f t="shared" si="1"/>
        <v>3.25</v>
      </c>
      <c r="I8" s="77"/>
      <c r="J8" s="59"/>
      <c r="K8" s="70"/>
    </row>
    <row r="9" spans="1:11">
      <c r="A9" s="16">
        <v>5</v>
      </c>
      <c r="B9" s="75"/>
      <c r="C9" s="79" t="s">
        <v>101</v>
      </c>
      <c r="D9" s="17">
        <v>2</v>
      </c>
      <c r="E9" s="17">
        <v>2.9</v>
      </c>
      <c r="F9" s="17">
        <v>2.9</v>
      </c>
      <c r="G9" s="17">
        <f t="shared" si="0"/>
        <v>2.9</v>
      </c>
      <c r="H9" s="17">
        <f t="shared" si="1"/>
        <v>5.8</v>
      </c>
      <c r="I9" s="77"/>
      <c r="J9" s="59"/>
      <c r="K9" s="70"/>
    </row>
    <row r="10" spans="1:11">
      <c r="A10" s="16">
        <v>6</v>
      </c>
      <c r="B10" s="75"/>
      <c r="C10" s="79" t="s">
        <v>102</v>
      </c>
      <c r="D10" s="17">
        <v>1</v>
      </c>
      <c r="E10" s="17">
        <v>1.2</v>
      </c>
      <c r="F10" s="17">
        <v>1.2</v>
      </c>
      <c r="G10" s="17">
        <f t="shared" si="0"/>
        <v>1.2</v>
      </c>
      <c r="H10" s="17">
        <f t="shared" si="1"/>
        <v>1.2</v>
      </c>
      <c r="I10" s="77"/>
      <c r="J10" s="59"/>
      <c r="K10" s="70"/>
    </row>
    <row r="11" spans="1:11">
      <c r="A11" s="16">
        <v>7</v>
      </c>
      <c r="B11" s="75"/>
      <c r="C11" s="79" t="s">
        <v>103</v>
      </c>
      <c r="D11" s="17">
        <v>1</v>
      </c>
      <c r="E11" s="17">
        <v>2.4</v>
      </c>
      <c r="F11" s="17">
        <v>2.4</v>
      </c>
      <c r="G11" s="17">
        <f t="shared" si="0"/>
        <v>2.4</v>
      </c>
      <c r="H11" s="17">
        <f t="shared" si="1"/>
        <v>2.4</v>
      </c>
      <c r="I11" s="77"/>
      <c r="J11" s="59"/>
      <c r="K11" s="70"/>
    </row>
    <row r="12" spans="1:11">
      <c r="A12" s="16">
        <v>8</v>
      </c>
      <c r="B12" s="75"/>
      <c r="C12" s="79" t="s">
        <v>104</v>
      </c>
      <c r="D12" s="17">
        <v>4</v>
      </c>
      <c r="E12" s="17">
        <v>2.95</v>
      </c>
      <c r="F12" s="17">
        <v>2.95</v>
      </c>
      <c r="G12" s="17">
        <f t="shared" si="0"/>
        <v>2.95</v>
      </c>
      <c r="H12" s="17">
        <f t="shared" si="1"/>
        <v>11.8</v>
      </c>
      <c r="I12" s="77"/>
      <c r="J12" s="59"/>
      <c r="K12" s="70"/>
    </row>
    <row r="13" spans="1:11">
      <c r="A13" s="16">
        <v>9</v>
      </c>
      <c r="B13" s="75"/>
      <c r="C13" s="79" t="s">
        <v>105</v>
      </c>
      <c r="D13" s="17">
        <v>6</v>
      </c>
      <c r="E13" s="17">
        <v>0.8</v>
      </c>
      <c r="F13" s="17">
        <v>1.4</v>
      </c>
      <c r="G13" s="17">
        <f t="shared" si="0"/>
        <v>1.1000000000000001</v>
      </c>
      <c r="H13" s="17">
        <f t="shared" si="1"/>
        <v>6.6000000000000005</v>
      </c>
      <c r="I13" s="77"/>
      <c r="J13" s="59"/>
      <c r="K13" s="70"/>
    </row>
    <row r="14" spans="1:11">
      <c r="A14" s="16">
        <v>11</v>
      </c>
      <c r="B14" s="75"/>
      <c r="C14" s="79" t="s">
        <v>106</v>
      </c>
      <c r="D14" s="17">
        <v>32</v>
      </c>
      <c r="E14" s="17">
        <v>2</v>
      </c>
      <c r="F14" s="17">
        <v>2</v>
      </c>
      <c r="G14" s="17">
        <f t="shared" si="0"/>
        <v>2</v>
      </c>
      <c r="H14" s="17">
        <f t="shared" si="1"/>
        <v>64</v>
      </c>
      <c r="I14" s="77"/>
      <c r="J14" s="59"/>
      <c r="K14" s="70"/>
    </row>
    <row r="15" spans="1:11">
      <c r="A15" s="16">
        <v>12</v>
      </c>
      <c r="B15" s="80"/>
      <c r="C15" s="79" t="s">
        <v>107</v>
      </c>
      <c r="D15" s="17">
        <v>1</v>
      </c>
      <c r="E15" s="17">
        <v>1.8</v>
      </c>
      <c r="F15" s="17">
        <v>1.8</v>
      </c>
      <c r="G15" s="17">
        <f t="shared" si="0"/>
        <v>1.8</v>
      </c>
      <c r="H15" s="17">
        <f t="shared" si="1"/>
        <v>1.8</v>
      </c>
      <c r="I15" s="77"/>
      <c r="J15" s="59"/>
      <c r="K15" s="70"/>
    </row>
    <row r="16" spans="1:11">
      <c r="A16" s="16"/>
      <c r="B16" s="80"/>
      <c r="C16" s="18" t="s">
        <v>19</v>
      </c>
      <c r="D16" s="17">
        <f>SUM(D5:D15)</f>
        <v>60</v>
      </c>
      <c r="E16" s="17"/>
      <c r="F16" s="17"/>
      <c r="G16" s="17" t="s">
        <v>20</v>
      </c>
      <c r="H16" s="17">
        <f>SUM(H5:H15)</f>
        <v>134.75</v>
      </c>
      <c r="I16" s="77"/>
      <c r="J16" s="81"/>
      <c r="K16" s="70"/>
    </row>
    <row r="17" spans="1:11" s="22" customFormat="1">
      <c r="A17" s="82"/>
      <c r="B17" s="83"/>
      <c r="C17" s="19"/>
      <c r="D17" s="20"/>
      <c r="E17" s="20"/>
      <c r="F17" s="20"/>
      <c r="G17" s="84"/>
      <c r="H17" s="84"/>
      <c r="I17" s="21"/>
      <c r="J17" s="85"/>
      <c r="K17" s="67"/>
    </row>
    <row r="18" spans="1:11">
      <c r="A18" s="16">
        <v>1</v>
      </c>
      <c r="B18" s="86" t="s">
        <v>13</v>
      </c>
      <c r="C18" s="87" t="s">
        <v>108</v>
      </c>
      <c r="D18" s="17">
        <v>5</v>
      </c>
      <c r="E18" s="88">
        <v>3.25</v>
      </c>
      <c r="F18" s="88">
        <v>3.5</v>
      </c>
      <c r="G18" s="89">
        <f t="shared" si="0"/>
        <v>3.375</v>
      </c>
      <c r="H18" s="89">
        <f>G18*D18</f>
        <v>16.875</v>
      </c>
      <c r="I18" s="77">
        <f>H27/D27</f>
        <v>2.8048214285714286</v>
      </c>
      <c r="J18" s="58">
        <f>MEDIAN(E18:F26)</f>
        <v>2.4700000000000002</v>
      </c>
      <c r="K18" s="70"/>
    </row>
    <row r="19" spans="1:11" ht="31.5">
      <c r="A19" s="16">
        <v>2</v>
      </c>
      <c r="B19" s="86"/>
      <c r="C19" s="78" t="s">
        <v>98</v>
      </c>
      <c r="D19" s="17">
        <v>4</v>
      </c>
      <c r="E19" s="17">
        <v>3.15</v>
      </c>
      <c r="F19" s="17">
        <v>3.15</v>
      </c>
      <c r="G19" s="23">
        <v>3.15</v>
      </c>
      <c r="H19" s="23">
        <f t="shared" si="1"/>
        <v>12.6</v>
      </c>
      <c r="I19" s="77"/>
      <c r="J19" s="59"/>
      <c r="K19" s="70"/>
    </row>
    <row r="20" spans="1:11">
      <c r="A20" s="16">
        <v>3</v>
      </c>
      <c r="B20" s="86"/>
      <c r="C20" s="87" t="s">
        <v>109</v>
      </c>
      <c r="D20" s="17">
        <v>2</v>
      </c>
      <c r="E20" s="88">
        <v>3.2</v>
      </c>
      <c r="F20" s="88">
        <v>3.2</v>
      </c>
      <c r="G20" s="89">
        <v>3.2</v>
      </c>
      <c r="H20" s="89">
        <f t="shared" si="1"/>
        <v>6.4</v>
      </c>
      <c r="I20" s="77"/>
      <c r="J20" s="59"/>
      <c r="K20" s="70"/>
    </row>
    <row r="21" spans="1:11" ht="31.5">
      <c r="A21" s="16">
        <v>4</v>
      </c>
      <c r="B21" s="86"/>
      <c r="C21" s="79" t="s">
        <v>110</v>
      </c>
      <c r="D21" s="17">
        <v>1</v>
      </c>
      <c r="E21" s="17">
        <v>2.04</v>
      </c>
      <c r="F21" s="17">
        <v>2.04</v>
      </c>
      <c r="G21" s="23">
        <f t="shared" si="0"/>
        <v>2.04</v>
      </c>
      <c r="H21" s="23">
        <f t="shared" si="1"/>
        <v>2.04</v>
      </c>
      <c r="I21" s="77"/>
      <c r="J21" s="59"/>
      <c r="K21" s="70"/>
    </row>
    <row r="22" spans="1:11" ht="31.5">
      <c r="A22" s="16">
        <v>5</v>
      </c>
      <c r="B22" s="86"/>
      <c r="C22" s="79" t="s">
        <v>111</v>
      </c>
      <c r="D22" s="17">
        <v>4</v>
      </c>
      <c r="E22" s="17">
        <v>3</v>
      </c>
      <c r="F22" s="17">
        <v>3</v>
      </c>
      <c r="G22" s="23">
        <v>3</v>
      </c>
      <c r="H22" s="23">
        <f t="shared" si="1"/>
        <v>12</v>
      </c>
      <c r="I22" s="77"/>
      <c r="J22" s="59"/>
      <c r="K22" s="70"/>
    </row>
    <row r="23" spans="1:11">
      <c r="A23" s="16">
        <v>6</v>
      </c>
      <c r="B23" s="86"/>
      <c r="C23" s="79" t="s">
        <v>112</v>
      </c>
      <c r="D23" s="17">
        <v>6</v>
      </c>
      <c r="E23" s="90">
        <v>2.4700000000000002</v>
      </c>
      <c r="F23" s="90">
        <v>2.4700000000000002</v>
      </c>
      <c r="G23" s="23">
        <f t="shared" si="0"/>
        <v>2.4700000000000002</v>
      </c>
      <c r="H23" s="23">
        <f t="shared" si="1"/>
        <v>14.82</v>
      </c>
      <c r="I23" s="77"/>
      <c r="J23" s="59"/>
      <c r="K23" s="70"/>
    </row>
    <row r="24" spans="1:11">
      <c r="A24" s="16">
        <v>7</v>
      </c>
      <c r="B24" s="86"/>
      <c r="C24" s="87" t="s">
        <v>113</v>
      </c>
      <c r="D24" s="17">
        <v>1</v>
      </c>
      <c r="E24" s="17">
        <v>2.4</v>
      </c>
      <c r="F24" s="17">
        <v>2.4</v>
      </c>
      <c r="G24" s="23">
        <f t="shared" si="0"/>
        <v>2.4</v>
      </c>
      <c r="H24" s="23">
        <f t="shared" si="1"/>
        <v>2.4</v>
      </c>
      <c r="I24" s="77"/>
      <c r="J24" s="59"/>
      <c r="K24" s="70"/>
    </row>
    <row r="25" spans="1:11">
      <c r="A25" s="16">
        <v>8</v>
      </c>
      <c r="B25" s="86"/>
      <c r="C25" s="87" t="s">
        <v>114</v>
      </c>
      <c r="D25" s="17">
        <v>1</v>
      </c>
      <c r="E25" s="17">
        <v>1.8</v>
      </c>
      <c r="F25" s="17">
        <v>1.8</v>
      </c>
      <c r="G25" s="23">
        <f t="shared" si="0"/>
        <v>1.8</v>
      </c>
      <c r="H25" s="23">
        <f t="shared" si="1"/>
        <v>1.8</v>
      </c>
      <c r="I25" s="77"/>
      <c r="J25" s="59"/>
      <c r="K25" s="70"/>
    </row>
    <row r="26" spans="1:11">
      <c r="A26" s="16">
        <v>9</v>
      </c>
      <c r="B26" s="86"/>
      <c r="C26" s="87" t="s">
        <v>115</v>
      </c>
      <c r="D26" s="17">
        <v>4</v>
      </c>
      <c r="E26" s="17">
        <v>2.4</v>
      </c>
      <c r="F26" s="17">
        <v>2.4</v>
      </c>
      <c r="G26" s="23">
        <f t="shared" si="0"/>
        <v>2.4</v>
      </c>
      <c r="H26" s="23">
        <f t="shared" si="1"/>
        <v>9.6</v>
      </c>
      <c r="I26" s="77"/>
      <c r="J26" s="59"/>
      <c r="K26" s="70"/>
    </row>
    <row r="27" spans="1:11">
      <c r="A27" s="16"/>
      <c r="B27" s="91"/>
      <c r="C27" s="18" t="s">
        <v>19</v>
      </c>
      <c r="D27" s="17">
        <f>SUM(D18:D26)</f>
        <v>28</v>
      </c>
      <c r="E27" s="17"/>
      <c r="F27" s="17"/>
      <c r="G27" s="17" t="s">
        <v>20</v>
      </c>
      <c r="H27" s="17">
        <f>SUM(H18:H26)</f>
        <v>78.534999999999997</v>
      </c>
      <c r="I27" s="77"/>
      <c r="J27" s="59"/>
      <c r="K27" s="70"/>
    </row>
    <row r="28" spans="1:11">
      <c r="A28" s="82"/>
      <c r="B28" s="83"/>
      <c r="C28" s="92"/>
      <c r="D28" s="20"/>
      <c r="E28" s="20"/>
      <c r="F28" s="20"/>
      <c r="G28" s="84"/>
      <c r="H28" s="84"/>
      <c r="I28" s="21"/>
      <c r="J28" s="24"/>
      <c r="K28" s="70"/>
    </row>
    <row r="29" spans="1:11">
      <c r="A29" s="16">
        <v>1</v>
      </c>
      <c r="B29" s="86" t="s">
        <v>14</v>
      </c>
      <c r="C29" s="87" t="s">
        <v>108</v>
      </c>
      <c r="D29" s="17">
        <v>1</v>
      </c>
      <c r="E29" s="17">
        <v>3.25</v>
      </c>
      <c r="F29" s="17">
        <v>3.25</v>
      </c>
      <c r="G29" s="23">
        <f t="shared" si="0"/>
        <v>3.25</v>
      </c>
      <c r="H29" s="23">
        <f>G29*D29</f>
        <v>3.25</v>
      </c>
      <c r="I29" s="93">
        <f>H34/D34</f>
        <v>1.8850000000000002</v>
      </c>
      <c r="J29" s="58">
        <f>MEDIAN(E29:F33)</f>
        <v>1.8</v>
      </c>
      <c r="K29" s="70"/>
    </row>
    <row r="30" spans="1:11">
      <c r="A30" s="16">
        <v>2</v>
      </c>
      <c r="B30" s="86"/>
      <c r="C30" s="87" t="s">
        <v>109</v>
      </c>
      <c r="D30" s="17">
        <v>1</v>
      </c>
      <c r="E30" s="17">
        <v>3.3</v>
      </c>
      <c r="F30" s="17">
        <v>3.3</v>
      </c>
      <c r="G30" s="23">
        <f t="shared" si="0"/>
        <v>3.3</v>
      </c>
      <c r="H30" s="23">
        <f t="shared" si="1"/>
        <v>3.3</v>
      </c>
      <c r="I30" s="94"/>
      <c r="J30" s="59"/>
      <c r="K30" s="70"/>
    </row>
    <row r="31" spans="1:11" ht="31.5">
      <c r="A31" s="16">
        <v>3</v>
      </c>
      <c r="B31" s="86"/>
      <c r="C31" s="87" t="s">
        <v>116</v>
      </c>
      <c r="D31" s="17">
        <v>1</v>
      </c>
      <c r="E31" s="17">
        <v>1.2</v>
      </c>
      <c r="F31" s="17">
        <v>1.2</v>
      </c>
      <c r="G31" s="23">
        <f t="shared" si="0"/>
        <v>1.2</v>
      </c>
      <c r="H31" s="23">
        <f t="shared" si="1"/>
        <v>1.2</v>
      </c>
      <c r="I31" s="94"/>
      <c r="J31" s="59"/>
      <c r="K31" s="70"/>
    </row>
    <row r="32" spans="1:11">
      <c r="A32" s="16">
        <v>4</v>
      </c>
      <c r="B32" s="86"/>
      <c r="C32" s="87" t="s">
        <v>117</v>
      </c>
      <c r="D32" s="17">
        <v>5</v>
      </c>
      <c r="E32" s="17">
        <v>1.5</v>
      </c>
      <c r="F32" s="17">
        <v>1.5</v>
      </c>
      <c r="G32" s="23">
        <f t="shared" si="0"/>
        <v>1.5</v>
      </c>
      <c r="H32" s="23">
        <f t="shared" si="1"/>
        <v>7.5</v>
      </c>
      <c r="I32" s="94"/>
      <c r="J32" s="59"/>
      <c r="K32" s="70"/>
    </row>
    <row r="33" spans="1:11">
      <c r="A33" s="16">
        <v>5</v>
      </c>
      <c r="B33" s="86"/>
      <c r="C33" s="87" t="s">
        <v>114</v>
      </c>
      <c r="D33" s="17">
        <v>2</v>
      </c>
      <c r="E33" s="17">
        <v>1.8</v>
      </c>
      <c r="F33" s="17">
        <v>1.8</v>
      </c>
      <c r="G33" s="17">
        <f t="shared" si="0"/>
        <v>1.8</v>
      </c>
      <c r="H33" s="23">
        <f t="shared" si="1"/>
        <v>3.6</v>
      </c>
      <c r="I33" s="94"/>
      <c r="J33" s="59"/>
      <c r="K33" s="70"/>
    </row>
    <row r="34" spans="1:11">
      <c r="A34" s="16"/>
      <c r="B34" s="91"/>
      <c r="C34" s="18" t="s">
        <v>19</v>
      </c>
      <c r="D34" s="17">
        <f>SUM(D29:D33)</f>
        <v>10</v>
      </c>
      <c r="E34" s="17"/>
      <c r="F34" s="17"/>
      <c r="G34" s="17" t="s">
        <v>20</v>
      </c>
      <c r="H34" s="17">
        <f>SUM(H29:H33)</f>
        <v>18.850000000000001</v>
      </c>
      <c r="I34" s="95"/>
      <c r="J34" s="81"/>
      <c r="K34" s="70"/>
    </row>
    <row r="35" spans="1:11">
      <c r="A35" s="82"/>
      <c r="B35" s="83"/>
      <c r="C35" s="92"/>
      <c r="D35" s="20"/>
      <c r="E35" s="20"/>
      <c r="F35" s="20"/>
      <c r="G35" s="84"/>
      <c r="H35" s="84"/>
      <c r="I35" s="21"/>
      <c r="J35" s="24"/>
      <c r="K35" s="70"/>
    </row>
    <row r="36" spans="1:11">
      <c r="A36" s="96">
        <v>2</v>
      </c>
      <c r="B36" s="97" t="s">
        <v>118</v>
      </c>
    </row>
    <row r="37" spans="1:11" ht="63">
      <c r="A37" s="45" t="s">
        <v>15</v>
      </c>
      <c r="B37" s="74" t="s">
        <v>4</v>
      </c>
      <c r="C37" s="74" t="s">
        <v>5</v>
      </c>
      <c r="D37" s="74" t="s">
        <v>6</v>
      </c>
      <c r="E37" s="74" t="s">
        <v>16</v>
      </c>
      <c r="F37" s="74" t="s">
        <v>17</v>
      </c>
      <c r="G37" s="74" t="s">
        <v>18</v>
      </c>
      <c r="H37" s="74" t="s">
        <v>95</v>
      </c>
      <c r="I37" s="74" t="s">
        <v>96</v>
      </c>
      <c r="J37" s="45" t="s">
        <v>10</v>
      </c>
    </row>
    <row r="38" spans="1:11">
      <c r="A38" s="16">
        <v>1</v>
      </c>
      <c r="B38" s="98" t="s">
        <v>11</v>
      </c>
      <c r="C38" s="27" t="s">
        <v>119</v>
      </c>
      <c r="D38" s="17">
        <v>17</v>
      </c>
      <c r="E38" s="17">
        <v>3.25</v>
      </c>
      <c r="F38" s="17">
        <v>3.25</v>
      </c>
      <c r="G38" s="23">
        <f>(E38+F38)/2</f>
        <v>3.25</v>
      </c>
      <c r="H38" s="17">
        <f>G38*D38</f>
        <v>55.25</v>
      </c>
      <c r="I38" s="56">
        <f>H56/D56</f>
        <v>5.7831136363636366</v>
      </c>
      <c r="J38" s="99">
        <f>MEDIAN(E38:F55)</f>
        <v>2.9</v>
      </c>
    </row>
    <row r="39" spans="1:11">
      <c r="A39" s="16">
        <v>2</v>
      </c>
      <c r="B39" s="100"/>
      <c r="C39" s="101" t="s">
        <v>120</v>
      </c>
      <c r="D39" s="17">
        <v>23</v>
      </c>
      <c r="E39" s="17">
        <v>28</v>
      </c>
      <c r="F39" s="17">
        <v>28</v>
      </c>
      <c r="G39" s="23">
        <v>28</v>
      </c>
      <c r="H39" s="17">
        <f t="shared" ref="H39:H48" si="2">G39*D39</f>
        <v>644</v>
      </c>
      <c r="I39" s="57"/>
      <c r="J39" s="102"/>
    </row>
    <row r="40" spans="1:11" ht="31.5">
      <c r="A40" s="16">
        <v>3</v>
      </c>
      <c r="B40" s="100"/>
      <c r="C40" s="78" t="s">
        <v>98</v>
      </c>
      <c r="D40" s="17">
        <v>36</v>
      </c>
      <c r="E40" s="17">
        <v>3.15</v>
      </c>
      <c r="F40" s="17">
        <v>3.15</v>
      </c>
      <c r="G40" s="23">
        <f t="shared" ref="G40:G91" si="3">(E40+F40)/2</f>
        <v>3.15</v>
      </c>
      <c r="H40" s="17">
        <f t="shared" si="2"/>
        <v>113.39999999999999</v>
      </c>
      <c r="I40" s="57"/>
      <c r="J40" s="102"/>
    </row>
    <row r="41" spans="1:11">
      <c r="A41" s="16">
        <v>4</v>
      </c>
      <c r="B41" s="100"/>
      <c r="C41" s="101" t="s">
        <v>121</v>
      </c>
      <c r="D41" s="17">
        <v>29</v>
      </c>
      <c r="E41" s="17">
        <v>3.25</v>
      </c>
      <c r="F41" s="17">
        <v>3.5</v>
      </c>
      <c r="G41" s="23">
        <f t="shared" si="3"/>
        <v>3.375</v>
      </c>
      <c r="H41" s="17">
        <f t="shared" si="2"/>
        <v>97.875</v>
      </c>
      <c r="I41" s="57"/>
      <c r="J41" s="102"/>
    </row>
    <row r="42" spans="1:11" ht="31.5">
      <c r="A42" s="16">
        <v>5</v>
      </c>
      <c r="B42" s="100"/>
      <c r="C42" s="76" t="s">
        <v>97</v>
      </c>
      <c r="D42" s="17">
        <v>75</v>
      </c>
      <c r="E42" s="17">
        <v>3.15</v>
      </c>
      <c r="F42" s="17">
        <v>3.15</v>
      </c>
      <c r="G42" s="23">
        <f t="shared" si="3"/>
        <v>3.15</v>
      </c>
      <c r="H42" s="17">
        <f t="shared" si="2"/>
        <v>236.25</v>
      </c>
      <c r="I42" s="57"/>
      <c r="J42" s="102"/>
    </row>
    <row r="43" spans="1:11">
      <c r="A43" s="16">
        <v>6</v>
      </c>
      <c r="B43" s="103"/>
      <c r="C43" s="101" t="s">
        <v>122</v>
      </c>
      <c r="D43" s="17">
        <v>17</v>
      </c>
      <c r="E43" s="17">
        <v>2.75</v>
      </c>
      <c r="F43" s="17">
        <v>3.25</v>
      </c>
      <c r="G43" s="23">
        <f t="shared" si="3"/>
        <v>3</v>
      </c>
      <c r="H43" s="17">
        <f t="shared" si="2"/>
        <v>51</v>
      </c>
      <c r="I43" s="57"/>
      <c r="J43" s="102"/>
    </row>
    <row r="44" spans="1:11">
      <c r="A44" s="16">
        <v>7</v>
      </c>
      <c r="B44" s="103"/>
      <c r="C44" s="79" t="s">
        <v>101</v>
      </c>
      <c r="D44" s="17">
        <v>3</v>
      </c>
      <c r="E44" s="17">
        <v>2.9</v>
      </c>
      <c r="F44" s="17">
        <v>2.9</v>
      </c>
      <c r="G44" s="17">
        <f t="shared" si="3"/>
        <v>2.9</v>
      </c>
      <c r="H44" s="17">
        <f t="shared" si="2"/>
        <v>8.6999999999999993</v>
      </c>
      <c r="I44" s="57"/>
      <c r="J44" s="102"/>
    </row>
    <row r="45" spans="1:11">
      <c r="A45" s="16">
        <v>8</v>
      </c>
      <c r="B45" s="103"/>
      <c r="C45" s="87" t="s">
        <v>109</v>
      </c>
      <c r="D45" s="17">
        <v>2</v>
      </c>
      <c r="E45" s="17">
        <v>3.2</v>
      </c>
      <c r="F45" s="17">
        <v>3.2</v>
      </c>
      <c r="G45" s="23">
        <v>3.2</v>
      </c>
      <c r="H45" s="23">
        <f t="shared" si="2"/>
        <v>6.4</v>
      </c>
      <c r="I45" s="57"/>
      <c r="J45" s="102"/>
    </row>
    <row r="46" spans="1:11">
      <c r="A46" s="16">
        <v>9</v>
      </c>
      <c r="B46" s="103"/>
      <c r="C46" s="87" t="s">
        <v>123</v>
      </c>
      <c r="D46" s="17">
        <v>2</v>
      </c>
      <c r="E46" s="17">
        <v>2.88</v>
      </c>
      <c r="F46" s="17">
        <v>2.88</v>
      </c>
      <c r="G46" s="23">
        <v>2.88</v>
      </c>
      <c r="H46" s="23">
        <f t="shared" si="2"/>
        <v>5.76</v>
      </c>
      <c r="I46" s="57"/>
      <c r="J46" s="102"/>
    </row>
    <row r="47" spans="1:11">
      <c r="A47" s="16">
        <v>10</v>
      </c>
      <c r="B47" s="103"/>
      <c r="C47" s="79" t="s">
        <v>102</v>
      </c>
      <c r="D47" s="17">
        <v>3</v>
      </c>
      <c r="E47" s="17">
        <v>1.2</v>
      </c>
      <c r="F47" s="17">
        <v>1.2</v>
      </c>
      <c r="G47" s="17">
        <f t="shared" ref="G47:G48" si="4">(E47+F47)/2</f>
        <v>1.2</v>
      </c>
      <c r="H47" s="17">
        <f t="shared" si="2"/>
        <v>3.5999999999999996</v>
      </c>
      <c r="I47" s="57"/>
      <c r="J47" s="102"/>
    </row>
    <row r="48" spans="1:11">
      <c r="A48" s="16">
        <v>11</v>
      </c>
      <c r="B48" s="103"/>
      <c r="C48" s="104" t="s">
        <v>103</v>
      </c>
      <c r="D48" s="17">
        <v>1</v>
      </c>
      <c r="E48" s="17">
        <v>2.4</v>
      </c>
      <c r="F48" s="17">
        <v>2.4</v>
      </c>
      <c r="G48" s="17">
        <f t="shared" si="4"/>
        <v>2.4</v>
      </c>
      <c r="H48" s="17">
        <f t="shared" si="2"/>
        <v>2.4</v>
      </c>
      <c r="I48" s="57"/>
      <c r="J48" s="102"/>
    </row>
    <row r="49" spans="1:32">
      <c r="A49" s="16">
        <v>12</v>
      </c>
      <c r="B49" s="103"/>
      <c r="C49" s="11" t="s">
        <v>124</v>
      </c>
      <c r="D49" s="105">
        <v>1</v>
      </c>
      <c r="E49" s="17">
        <v>2.0699999999999998</v>
      </c>
      <c r="F49" s="17">
        <v>2.0699999999999998</v>
      </c>
      <c r="G49" s="17">
        <v>2.0699999999999998</v>
      </c>
      <c r="H49" s="17">
        <v>2.0699999999999998</v>
      </c>
      <c r="I49" s="57"/>
      <c r="J49" s="102"/>
    </row>
    <row r="50" spans="1:32">
      <c r="A50" s="16">
        <v>13</v>
      </c>
      <c r="B50" s="103"/>
      <c r="C50" s="11" t="s">
        <v>125</v>
      </c>
      <c r="D50" s="105">
        <v>1</v>
      </c>
      <c r="E50" s="17">
        <v>23</v>
      </c>
      <c r="F50" s="17">
        <v>23</v>
      </c>
      <c r="G50" s="17">
        <v>23</v>
      </c>
      <c r="H50" s="17">
        <v>23</v>
      </c>
      <c r="I50" s="57"/>
      <c r="J50" s="102"/>
    </row>
    <row r="51" spans="1:32">
      <c r="A51" s="16">
        <v>14</v>
      </c>
      <c r="B51" s="103"/>
      <c r="C51" s="106" t="s">
        <v>126</v>
      </c>
      <c r="D51" s="105">
        <v>3</v>
      </c>
      <c r="E51" s="17">
        <v>3</v>
      </c>
      <c r="F51" s="17">
        <v>3</v>
      </c>
      <c r="G51" s="17">
        <v>3</v>
      </c>
      <c r="H51" s="17">
        <v>9</v>
      </c>
      <c r="I51" s="57"/>
      <c r="J51" s="102"/>
    </row>
    <row r="52" spans="1:32">
      <c r="A52" s="16">
        <v>15</v>
      </c>
      <c r="B52" s="103"/>
      <c r="C52" s="106" t="s">
        <v>127</v>
      </c>
      <c r="D52" s="105">
        <v>2</v>
      </c>
      <c r="E52" s="17">
        <v>2.04</v>
      </c>
      <c r="F52" s="17">
        <v>2.04</v>
      </c>
      <c r="G52" s="17">
        <v>2.04</v>
      </c>
      <c r="H52" s="17">
        <v>4.08</v>
      </c>
      <c r="I52" s="57"/>
      <c r="J52" s="102"/>
    </row>
    <row r="53" spans="1:32">
      <c r="A53" s="16">
        <v>16</v>
      </c>
      <c r="B53" s="103"/>
      <c r="C53" s="106" t="s">
        <v>128</v>
      </c>
      <c r="D53" s="105">
        <v>2</v>
      </c>
      <c r="E53" s="17">
        <v>2</v>
      </c>
      <c r="F53" s="17">
        <v>2</v>
      </c>
      <c r="G53" s="17">
        <v>2</v>
      </c>
      <c r="H53" s="17">
        <v>4</v>
      </c>
      <c r="I53" s="57"/>
      <c r="J53" s="102"/>
    </row>
    <row r="54" spans="1:32">
      <c r="A54" s="16">
        <v>17</v>
      </c>
      <c r="B54" s="103"/>
      <c r="C54" s="5" t="s">
        <v>129</v>
      </c>
      <c r="D54" s="105">
        <v>1</v>
      </c>
      <c r="E54" s="17">
        <v>1.8</v>
      </c>
      <c r="F54" s="17">
        <v>1.8</v>
      </c>
      <c r="G54" s="17">
        <v>1.8</v>
      </c>
      <c r="H54" s="17">
        <v>1.8</v>
      </c>
      <c r="I54" s="57"/>
      <c r="J54" s="102"/>
    </row>
    <row r="55" spans="1:32">
      <c r="A55" s="16">
        <v>18</v>
      </c>
      <c r="B55" s="107"/>
      <c r="C55" s="108" t="s">
        <v>130</v>
      </c>
      <c r="D55" s="105">
        <v>2</v>
      </c>
      <c r="E55" s="17">
        <v>1.85</v>
      </c>
      <c r="F55" s="17">
        <v>1.85</v>
      </c>
      <c r="G55" s="17">
        <v>1.85</v>
      </c>
      <c r="H55" s="17">
        <v>3.7</v>
      </c>
      <c r="I55" s="57"/>
      <c r="J55" s="102"/>
    </row>
    <row r="56" spans="1:32">
      <c r="A56" s="28"/>
      <c r="B56" s="15"/>
      <c r="C56" s="109" t="s">
        <v>19</v>
      </c>
      <c r="D56" s="17">
        <f>SUM(D38:D55)</f>
        <v>220</v>
      </c>
      <c r="E56" s="17"/>
      <c r="F56" s="17"/>
      <c r="G56" s="17" t="s">
        <v>20</v>
      </c>
      <c r="H56" s="17">
        <f>SUM(H38:H55)</f>
        <v>1272.2850000000001</v>
      </c>
      <c r="I56" s="57"/>
      <c r="J56" s="110"/>
    </row>
    <row r="57" spans="1:32" s="29" customFormat="1">
      <c r="B57" s="111"/>
      <c r="C57" s="112"/>
      <c r="D57" s="20"/>
      <c r="E57" s="20"/>
      <c r="F57" s="20"/>
      <c r="G57" s="20"/>
      <c r="H57" s="21"/>
      <c r="I57" s="21"/>
      <c r="J57" s="30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2">
      <c r="A58" s="16">
        <v>1</v>
      </c>
      <c r="B58" s="98" t="s">
        <v>13</v>
      </c>
      <c r="C58" s="101" t="s">
        <v>131</v>
      </c>
      <c r="D58" s="17">
        <v>26</v>
      </c>
      <c r="E58" s="17">
        <v>3.25</v>
      </c>
      <c r="F58" s="17">
        <v>3.25</v>
      </c>
      <c r="G58" s="23">
        <f t="shared" si="3"/>
        <v>3.25</v>
      </c>
      <c r="H58" s="17">
        <f>G58*D58</f>
        <v>84.5</v>
      </c>
      <c r="I58" s="59">
        <f>H77/D77</f>
        <v>2.912815533980583</v>
      </c>
      <c r="J58" s="102">
        <f>MEDIAN(E58:F76)</f>
        <v>2.875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ht="31.5">
      <c r="A59" s="16">
        <v>2</v>
      </c>
      <c r="B59" s="100"/>
      <c r="C59" s="78" t="s">
        <v>98</v>
      </c>
      <c r="D59" s="17">
        <v>21</v>
      </c>
      <c r="E59" s="17">
        <v>3.15</v>
      </c>
      <c r="F59" s="17">
        <v>3.15</v>
      </c>
      <c r="G59" s="23">
        <f t="shared" si="3"/>
        <v>3.15</v>
      </c>
      <c r="H59" s="17">
        <f t="shared" ref="H59:H91" si="5">G59*D59</f>
        <v>66.149999999999991</v>
      </c>
      <c r="I59" s="59"/>
      <c r="J59" s="102"/>
    </row>
    <row r="60" spans="1:32">
      <c r="A60" s="16">
        <v>3</v>
      </c>
      <c r="B60" s="100"/>
      <c r="C60" s="101" t="s">
        <v>109</v>
      </c>
      <c r="D60" s="17">
        <v>5</v>
      </c>
      <c r="E60" s="17">
        <v>3.2</v>
      </c>
      <c r="F60" s="17">
        <v>3.2</v>
      </c>
      <c r="G60" s="23">
        <f t="shared" si="3"/>
        <v>3.2</v>
      </c>
      <c r="H60" s="17">
        <f t="shared" si="5"/>
        <v>16</v>
      </c>
      <c r="I60" s="59"/>
      <c r="J60" s="102"/>
    </row>
    <row r="61" spans="1:32" ht="31.5">
      <c r="A61" s="16">
        <v>4</v>
      </c>
      <c r="B61" s="100"/>
      <c r="C61" s="76" t="s">
        <v>132</v>
      </c>
      <c r="D61" s="17">
        <v>11</v>
      </c>
      <c r="E61" s="17">
        <v>2.75</v>
      </c>
      <c r="F61" s="17">
        <v>3.25</v>
      </c>
      <c r="G61" s="23">
        <f t="shared" si="3"/>
        <v>3</v>
      </c>
      <c r="H61" s="17">
        <f t="shared" si="5"/>
        <v>33</v>
      </c>
      <c r="I61" s="59"/>
      <c r="J61" s="102"/>
    </row>
    <row r="62" spans="1:32">
      <c r="A62" s="16">
        <v>5</v>
      </c>
      <c r="B62" s="103"/>
      <c r="C62" s="76" t="s">
        <v>133</v>
      </c>
      <c r="D62" s="17">
        <v>2</v>
      </c>
      <c r="E62" s="17">
        <v>3.4</v>
      </c>
      <c r="F62" s="17">
        <v>3.4</v>
      </c>
      <c r="G62" s="23">
        <f t="shared" si="3"/>
        <v>3.4</v>
      </c>
      <c r="H62" s="17">
        <f t="shared" si="5"/>
        <v>6.8</v>
      </c>
      <c r="I62" s="59"/>
      <c r="J62" s="102"/>
    </row>
    <row r="63" spans="1:32">
      <c r="A63" s="16">
        <v>6</v>
      </c>
      <c r="B63" s="103"/>
      <c r="C63" s="76" t="s">
        <v>134</v>
      </c>
      <c r="D63" s="17">
        <v>1</v>
      </c>
      <c r="E63" s="17">
        <v>3</v>
      </c>
      <c r="F63" s="17">
        <v>3</v>
      </c>
      <c r="G63" s="23">
        <f t="shared" si="3"/>
        <v>3</v>
      </c>
      <c r="H63" s="17">
        <f t="shared" si="5"/>
        <v>3</v>
      </c>
      <c r="I63" s="59"/>
      <c r="J63" s="102"/>
    </row>
    <row r="64" spans="1:32">
      <c r="A64" s="16">
        <v>7</v>
      </c>
      <c r="B64" s="103"/>
      <c r="C64" s="76" t="s">
        <v>135</v>
      </c>
      <c r="D64" s="17">
        <v>6</v>
      </c>
      <c r="E64" s="17">
        <v>1.32</v>
      </c>
      <c r="F64" s="17">
        <v>2.04</v>
      </c>
      <c r="G64" s="23">
        <f t="shared" si="3"/>
        <v>1.6800000000000002</v>
      </c>
      <c r="H64" s="17">
        <f t="shared" si="5"/>
        <v>10.080000000000002</v>
      </c>
      <c r="I64" s="59"/>
      <c r="J64" s="102"/>
    </row>
    <row r="65" spans="1:10">
      <c r="A65" s="16">
        <v>8</v>
      </c>
      <c r="B65" s="103"/>
      <c r="C65" s="76" t="s">
        <v>136</v>
      </c>
      <c r="D65" s="17">
        <v>2</v>
      </c>
      <c r="E65" s="17">
        <v>1.2</v>
      </c>
      <c r="F65" s="17">
        <v>1.2</v>
      </c>
      <c r="G65" s="23">
        <f t="shared" si="3"/>
        <v>1.2</v>
      </c>
      <c r="H65" s="17">
        <f t="shared" si="5"/>
        <v>2.4</v>
      </c>
      <c r="I65" s="59"/>
      <c r="J65" s="102"/>
    </row>
    <row r="66" spans="1:10">
      <c r="A66" s="16">
        <v>9</v>
      </c>
      <c r="B66" s="103"/>
      <c r="C66" s="76" t="s">
        <v>137</v>
      </c>
      <c r="D66" s="17">
        <v>11</v>
      </c>
      <c r="E66" s="17">
        <v>2.4700000000000002</v>
      </c>
      <c r="F66" s="17">
        <v>2.4700000000000002</v>
      </c>
      <c r="G66" s="23">
        <f t="shared" si="3"/>
        <v>2.4700000000000002</v>
      </c>
      <c r="H66" s="17">
        <f t="shared" si="5"/>
        <v>27.17</v>
      </c>
      <c r="I66" s="59"/>
      <c r="J66" s="102"/>
    </row>
    <row r="67" spans="1:10">
      <c r="A67" s="16">
        <v>10</v>
      </c>
      <c r="B67" s="103"/>
      <c r="C67" s="76" t="s">
        <v>138</v>
      </c>
      <c r="D67" s="17">
        <v>1</v>
      </c>
      <c r="E67" s="17">
        <v>2</v>
      </c>
      <c r="F67" s="17">
        <v>2</v>
      </c>
      <c r="G67" s="23">
        <f t="shared" si="3"/>
        <v>2</v>
      </c>
      <c r="H67" s="17">
        <f t="shared" si="5"/>
        <v>2</v>
      </c>
      <c r="I67" s="59"/>
      <c r="J67" s="102"/>
    </row>
    <row r="68" spans="1:10">
      <c r="A68" s="16">
        <v>11</v>
      </c>
      <c r="B68" s="103"/>
      <c r="C68" s="76" t="s">
        <v>139</v>
      </c>
      <c r="D68" s="17">
        <v>2</v>
      </c>
      <c r="E68" s="17">
        <v>2.4</v>
      </c>
      <c r="F68" s="17">
        <v>2.4</v>
      </c>
      <c r="G68" s="23">
        <f t="shared" si="3"/>
        <v>2.4</v>
      </c>
      <c r="H68" s="17">
        <f t="shared" si="5"/>
        <v>4.8</v>
      </c>
      <c r="I68" s="59"/>
      <c r="J68" s="102"/>
    </row>
    <row r="69" spans="1:10">
      <c r="A69" s="16">
        <v>12</v>
      </c>
      <c r="B69" s="103"/>
      <c r="C69" s="76" t="s">
        <v>140</v>
      </c>
      <c r="D69" s="17">
        <v>1</v>
      </c>
      <c r="E69" s="17">
        <v>3</v>
      </c>
      <c r="F69" s="17">
        <v>4</v>
      </c>
      <c r="G69" s="23">
        <f t="shared" si="3"/>
        <v>3.5</v>
      </c>
      <c r="H69" s="17">
        <f t="shared" si="5"/>
        <v>3.5</v>
      </c>
      <c r="I69" s="59"/>
      <c r="J69" s="102"/>
    </row>
    <row r="70" spans="1:10">
      <c r="A70" s="16">
        <v>13</v>
      </c>
      <c r="B70" s="103"/>
      <c r="C70" s="76" t="s">
        <v>141</v>
      </c>
      <c r="D70" s="17">
        <v>2</v>
      </c>
      <c r="E70" s="17">
        <v>3.67</v>
      </c>
      <c r="F70" s="17">
        <v>4.6399999999999997</v>
      </c>
      <c r="G70" s="23">
        <f t="shared" si="3"/>
        <v>4.1549999999999994</v>
      </c>
      <c r="H70" s="17">
        <f t="shared" si="5"/>
        <v>8.3099999999999987</v>
      </c>
      <c r="I70" s="59"/>
      <c r="J70" s="102"/>
    </row>
    <row r="71" spans="1:10">
      <c r="A71" s="16">
        <v>14</v>
      </c>
      <c r="B71" s="103"/>
      <c r="C71" s="76" t="s">
        <v>129</v>
      </c>
      <c r="D71" s="17">
        <v>1</v>
      </c>
      <c r="E71" s="17">
        <v>1.8</v>
      </c>
      <c r="F71" s="17">
        <v>1.8</v>
      </c>
      <c r="G71" s="23">
        <f t="shared" si="3"/>
        <v>1.8</v>
      </c>
      <c r="H71" s="17">
        <f t="shared" si="5"/>
        <v>1.8</v>
      </c>
      <c r="I71" s="59"/>
      <c r="J71" s="102"/>
    </row>
    <row r="72" spans="1:10">
      <c r="A72" s="16">
        <v>15</v>
      </c>
      <c r="B72" s="103"/>
      <c r="C72" s="76" t="s">
        <v>142</v>
      </c>
      <c r="D72" s="17">
        <v>1</v>
      </c>
      <c r="E72" s="17">
        <v>1.6</v>
      </c>
      <c r="F72" s="17">
        <v>2.4</v>
      </c>
      <c r="G72" s="23">
        <f t="shared" si="3"/>
        <v>2</v>
      </c>
      <c r="H72" s="17">
        <f t="shared" si="5"/>
        <v>2</v>
      </c>
      <c r="I72" s="59"/>
      <c r="J72" s="102"/>
    </row>
    <row r="73" spans="1:10">
      <c r="A73" s="16">
        <v>16</v>
      </c>
      <c r="B73" s="103"/>
      <c r="C73" s="76" t="s">
        <v>143</v>
      </c>
      <c r="D73" s="17">
        <v>1</v>
      </c>
      <c r="E73" s="17">
        <v>1.32</v>
      </c>
      <c r="F73" s="17">
        <v>1.32</v>
      </c>
      <c r="G73" s="23">
        <f t="shared" si="3"/>
        <v>1.32</v>
      </c>
      <c r="H73" s="17">
        <f t="shared" si="5"/>
        <v>1.32</v>
      </c>
      <c r="I73" s="59"/>
      <c r="J73" s="102"/>
    </row>
    <row r="74" spans="1:10">
      <c r="A74" s="16">
        <v>17</v>
      </c>
      <c r="B74" s="103"/>
      <c r="C74" s="76" t="s">
        <v>144</v>
      </c>
      <c r="D74" s="17">
        <v>1</v>
      </c>
      <c r="E74" s="17">
        <v>2.6</v>
      </c>
      <c r="F74" s="17">
        <v>2.6</v>
      </c>
      <c r="G74" s="23">
        <f t="shared" si="3"/>
        <v>2.6</v>
      </c>
      <c r="H74" s="17">
        <f t="shared" si="5"/>
        <v>2.6</v>
      </c>
      <c r="I74" s="59"/>
      <c r="J74" s="102"/>
    </row>
    <row r="75" spans="1:10">
      <c r="A75" s="16">
        <v>18</v>
      </c>
      <c r="B75" s="103"/>
      <c r="C75" s="76" t="s">
        <v>145</v>
      </c>
      <c r="D75" s="17">
        <v>7</v>
      </c>
      <c r="E75" s="17">
        <v>3</v>
      </c>
      <c r="F75" s="17">
        <v>3</v>
      </c>
      <c r="G75" s="23">
        <f t="shared" si="3"/>
        <v>3</v>
      </c>
      <c r="H75" s="17">
        <f t="shared" si="5"/>
        <v>21</v>
      </c>
      <c r="I75" s="59"/>
      <c r="J75" s="102"/>
    </row>
    <row r="76" spans="1:10">
      <c r="A76" s="16">
        <v>19</v>
      </c>
      <c r="B76" s="107"/>
      <c r="C76" s="76" t="s">
        <v>146</v>
      </c>
      <c r="D76" s="17">
        <v>1</v>
      </c>
      <c r="E76" s="17">
        <v>3.59</v>
      </c>
      <c r="F76" s="17">
        <v>3.59</v>
      </c>
      <c r="G76" s="23">
        <v>3.59</v>
      </c>
      <c r="H76" s="17">
        <v>3.59</v>
      </c>
      <c r="I76" s="59"/>
      <c r="J76" s="102"/>
    </row>
    <row r="77" spans="1:10">
      <c r="A77" s="16"/>
      <c r="B77" s="15"/>
      <c r="C77" s="18" t="s">
        <v>19</v>
      </c>
      <c r="D77" s="17">
        <f>SUM(D58:D76)</f>
        <v>103</v>
      </c>
      <c r="E77" s="17"/>
      <c r="F77" s="17"/>
      <c r="G77" s="17" t="s">
        <v>20</v>
      </c>
      <c r="H77" s="17">
        <f>SUM(H58:H76)</f>
        <v>300.02000000000004</v>
      </c>
      <c r="I77" s="59"/>
      <c r="J77" s="102"/>
    </row>
    <row r="78" spans="1:10" s="22" customFormat="1">
      <c r="A78" s="29"/>
      <c r="B78" s="111"/>
      <c r="C78" s="113"/>
      <c r="D78" s="20"/>
      <c r="E78" s="20"/>
      <c r="F78" s="20"/>
      <c r="G78" s="84"/>
      <c r="H78" s="20"/>
      <c r="I78" s="21"/>
      <c r="J78" s="114"/>
    </row>
    <row r="79" spans="1:10" ht="31.5">
      <c r="A79" s="16">
        <v>1</v>
      </c>
      <c r="B79" s="98" t="s">
        <v>14</v>
      </c>
      <c r="C79" s="76" t="s">
        <v>147</v>
      </c>
      <c r="D79" s="17">
        <v>8</v>
      </c>
      <c r="E79" s="17">
        <v>3.2</v>
      </c>
      <c r="F79" s="17">
        <v>3.2</v>
      </c>
      <c r="G79" s="23">
        <f t="shared" si="3"/>
        <v>3.2</v>
      </c>
      <c r="H79" s="17">
        <f t="shared" si="5"/>
        <v>25.6</v>
      </c>
      <c r="I79" s="94">
        <f>H92/D92</f>
        <v>2.6025000000000005</v>
      </c>
      <c r="J79" s="102">
        <f>MEDIAN(E79:F91)</f>
        <v>2.4</v>
      </c>
    </row>
    <row r="80" spans="1:10">
      <c r="A80" s="16">
        <v>2</v>
      </c>
      <c r="B80" s="100"/>
      <c r="C80" s="76" t="s">
        <v>108</v>
      </c>
      <c r="D80" s="17">
        <v>13</v>
      </c>
      <c r="E80" s="17">
        <v>3.25</v>
      </c>
      <c r="F80" s="17">
        <v>3.25</v>
      </c>
      <c r="G80" s="23">
        <f>(E80+F80)/2</f>
        <v>3.25</v>
      </c>
      <c r="H80" s="17">
        <f t="shared" si="5"/>
        <v>42.25</v>
      </c>
      <c r="I80" s="94"/>
      <c r="J80" s="102"/>
    </row>
    <row r="81" spans="1:10">
      <c r="A81" s="16">
        <v>3</v>
      </c>
      <c r="B81" s="100"/>
      <c r="C81" s="76" t="s">
        <v>109</v>
      </c>
      <c r="D81" s="17">
        <v>11</v>
      </c>
      <c r="E81" s="17">
        <v>3.3</v>
      </c>
      <c r="F81" s="17">
        <v>3.6</v>
      </c>
      <c r="G81" s="23">
        <f t="shared" si="3"/>
        <v>3.45</v>
      </c>
      <c r="H81" s="17">
        <f t="shared" si="5"/>
        <v>37.950000000000003</v>
      </c>
      <c r="I81" s="94"/>
      <c r="J81" s="102"/>
    </row>
    <row r="82" spans="1:10">
      <c r="A82" s="16">
        <v>4</v>
      </c>
      <c r="B82" s="100"/>
      <c r="C82" s="76" t="s">
        <v>101</v>
      </c>
      <c r="D82" s="17">
        <v>10</v>
      </c>
      <c r="E82" s="17">
        <v>2.9</v>
      </c>
      <c r="F82" s="17">
        <v>2.9</v>
      </c>
      <c r="G82" s="23">
        <f t="shared" si="3"/>
        <v>2.9</v>
      </c>
      <c r="H82" s="17">
        <f t="shared" si="5"/>
        <v>29</v>
      </c>
      <c r="I82" s="94"/>
      <c r="J82" s="102"/>
    </row>
    <row r="83" spans="1:10">
      <c r="A83" s="16">
        <v>5</v>
      </c>
      <c r="B83" s="100"/>
      <c r="C83" s="76" t="s">
        <v>148</v>
      </c>
      <c r="D83" s="17">
        <v>2</v>
      </c>
      <c r="E83" s="17">
        <v>3</v>
      </c>
      <c r="F83" s="17">
        <v>3</v>
      </c>
      <c r="G83" s="17">
        <f t="shared" si="3"/>
        <v>3</v>
      </c>
      <c r="H83" s="17">
        <f t="shared" si="5"/>
        <v>6</v>
      </c>
      <c r="I83" s="94"/>
      <c r="J83" s="102"/>
    </row>
    <row r="84" spans="1:10">
      <c r="A84" s="16">
        <v>6</v>
      </c>
      <c r="B84" s="103"/>
      <c r="C84" s="76" t="s">
        <v>149</v>
      </c>
      <c r="D84" s="17">
        <v>4</v>
      </c>
      <c r="E84" s="17">
        <v>1.2</v>
      </c>
      <c r="F84" s="17">
        <v>1.2</v>
      </c>
      <c r="G84" s="17">
        <f t="shared" si="3"/>
        <v>1.2</v>
      </c>
      <c r="H84" s="17">
        <f t="shared" si="5"/>
        <v>4.8</v>
      </c>
      <c r="I84" s="94"/>
      <c r="J84" s="102"/>
    </row>
    <row r="85" spans="1:10">
      <c r="A85" s="16">
        <v>7</v>
      </c>
      <c r="B85" s="103"/>
      <c r="C85" s="76" t="s">
        <v>150</v>
      </c>
      <c r="D85" s="17">
        <v>3</v>
      </c>
      <c r="E85" s="17">
        <v>1.25</v>
      </c>
      <c r="F85" s="17">
        <v>2</v>
      </c>
      <c r="G85" s="17">
        <f t="shared" si="3"/>
        <v>1.625</v>
      </c>
      <c r="H85" s="17">
        <f t="shared" si="5"/>
        <v>4.875</v>
      </c>
      <c r="I85" s="94"/>
      <c r="J85" s="102"/>
    </row>
    <row r="86" spans="1:10">
      <c r="A86" s="16">
        <v>8</v>
      </c>
      <c r="B86" s="103"/>
      <c r="C86" s="76" t="s">
        <v>130</v>
      </c>
      <c r="D86" s="17">
        <v>5</v>
      </c>
      <c r="E86" s="17">
        <v>1.7</v>
      </c>
      <c r="F86" s="17">
        <v>1.7</v>
      </c>
      <c r="G86" s="17">
        <f t="shared" si="3"/>
        <v>1.7</v>
      </c>
      <c r="H86" s="17">
        <f t="shared" si="5"/>
        <v>8.5</v>
      </c>
      <c r="I86" s="94"/>
      <c r="J86" s="102"/>
    </row>
    <row r="87" spans="1:10">
      <c r="A87" s="16">
        <v>9</v>
      </c>
      <c r="B87" s="103"/>
      <c r="C87" s="76" t="s">
        <v>151</v>
      </c>
      <c r="D87" s="17">
        <v>5</v>
      </c>
      <c r="E87" s="17">
        <v>1.5</v>
      </c>
      <c r="F87" s="17">
        <v>2</v>
      </c>
      <c r="G87" s="17">
        <f t="shared" si="3"/>
        <v>1.75</v>
      </c>
      <c r="H87" s="17">
        <f t="shared" si="5"/>
        <v>8.75</v>
      </c>
      <c r="I87" s="94"/>
      <c r="J87" s="102"/>
    </row>
    <row r="88" spans="1:10">
      <c r="A88" s="16">
        <v>10</v>
      </c>
      <c r="B88" s="103"/>
      <c r="C88" s="76" t="s">
        <v>152</v>
      </c>
      <c r="D88" s="17">
        <v>3</v>
      </c>
      <c r="E88" s="17">
        <v>1.5</v>
      </c>
      <c r="F88" s="17">
        <v>1.5</v>
      </c>
      <c r="G88" s="17">
        <f t="shared" si="3"/>
        <v>1.5</v>
      </c>
      <c r="H88" s="17">
        <f t="shared" si="5"/>
        <v>4.5</v>
      </c>
      <c r="I88" s="94"/>
      <c r="J88" s="102"/>
    </row>
    <row r="89" spans="1:10">
      <c r="A89" s="16">
        <v>11</v>
      </c>
      <c r="B89" s="103"/>
      <c r="C89" s="76" t="s">
        <v>153</v>
      </c>
      <c r="D89" s="17">
        <v>1</v>
      </c>
      <c r="E89" s="17">
        <v>2.4</v>
      </c>
      <c r="F89" s="17">
        <v>2.4</v>
      </c>
      <c r="G89" s="17">
        <f t="shared" si="3"/>
        <v>2.4</v>
      </c>
      <c r="H89" s="17">
        <f t="shared" si="5"/>
        <v>2.4</v>
      </c>
      <c r="I89" s="94"/>
      <c r="J89" s="102"/>
    </row>
    <row r="90" spans="1:10">
      <c r="A90" s="16">
        <v>12</v>
      </c>
      <c r="B90" s="103"/>
      <c r="C90" s="76" t="s">
        <v>154</v>
      </c>
      <c r="D90" s="17">
        <v>1</v>
      </c>
      <c r="E90" s="17">
        <v>2.75</v>
      </c>
      <c r="F90" s="17">
        <v>2.75</v>
      </c>
      <c r="G90" s="17">
        <f t="shared" si="3"/>
        <v>2.75</v>
      </c>
      <c r="H90" s="17">
        <f t="shared" si="5"/>
        <v>2.75</v>
      </c>
      <c r="I90" s="94"/>
      <c r="J90" s="102"/>
    </row>
    <row r="91" spans="1:10">
      <c r="A91" s="16">
        <v>13</v>
      </c>
      <c r="B91" s="107"/>
      <c r="C91" s="76" t="s">
        <v>155</v>
      </c>
      <c r="D91" s="17">
        <v>4</v>
      </c>
      <c r="E91" s="17">
        <v>1.2</v>
      </c>
      <c r="F91" s="17">
        <v>1.2</v>
      </c>
      <c r="G91" s="17">
        <f t="shared" si="3"/>
        <v>1.2</v>
      </c>
      <c r="H91" s="17">
        <f t="shared" si="5"/>
        <v>4.8</v>
      </c>
      <c r="I91" s="94"/>
      <c r="J91" s="102"/>
    </row>
    <row r="92" spans="1:10">
      <c r="B92" s="15"/>
      <c r="C92" s="18" t="s">
        <v>19</v>
      </c>
      <c r="D92" s="17">
        <f>SUM(D79:D91)</f>
        <v>70</v>
      </c>
      <c r="E92" s="17"/>
      <c r="F92" s="17"/>
      <c r="G92" s="17" t="s">
        <v>20</v>
      </c>
      <c r="H92" s="17">
        <f>SUM(H79:H91)</f>
        <v>182.17500000000004</v>
      </c>
      <c r="I92" s="95"/>
      <c r="J92" s="110"/>
    </row>
    <row r="93" spans="1:10" s="22" customFormat="1">
      <c r="A93" s="29"/>
      <c r="B93" s="115"/>
      <c r="C93" s="116"/>
      <c r="D93" s="117"/>
      <c r="E93" s="117"/>
      <c r="F93" s="117"/>
      <c r="G93" s="117"/>
      <c r="H93" s="117"/>
      <c r="I93" s="117"/>
      <c r="J93" s="118"/>
    </row>
    <row r="94" spans="1:10">
      <c r="A94" s="96">
        <v>3</v>
      </c>
      <c r="B94" s="97" t="s">
        <v>156</v>
      </c>
    </row>
    <row r="95" spans="1:10" ht="63">
      <c r="A95" s="45" t="s">
        <v>15</v>
      </c>
      <c r="B95" s="15" t="s">
        <v>4</v>
      </c>
      <c r="C95" s="31" t="s">
        <v>5</v>
      </c>
      <c r="D95" s="15" t="s">
        <v>6</v>
      </c>
      <c r="E95" s="15" t="s">
        <v>16</v>
      </c>
      <c r="F95" s="15" t="s">
        <v>17</v>
      </c>
      <c r="G95" s="15" t="s">
        <v>18</v>
      </c>
      <c r="H95" s="74" t="s">
        <v>95</v>
      </c>
      <c r="I95" s="74" t="s">
        <v>96</v>
      </c>
      <c r="J95" s="48" t="s">
        <v>10</v>
      </c>
    </row>
    <row r="96" spans="1:10" ht="31.5">
      <c r="A96" s="16">
        <v>1</v>
      </c>
      <c r="B96" s="119" t="s">
        <v>11</v>
      </c>
      <c r="C96" s="79" t="s">
        <v>157</v>
      </c>
      <c r="D96" s="16">
        <v>14</v>
      </c>
      <c r="E96" s="16">
        <v>3.15</v>
      </c>
      <c r="F96" s="16">
        <v>3.15</v>
      </c>
      <c r="G96" s="23">
        <f>(E96+F96)/2</f>
        <v>3.15</v>
      </c>
      <c r="H96" s="17">
        <f>G96*D96</f>
        <v>44.1</v>
      </c>
      <c r="I96" s="56">
        <f>H104/D104</f>
        <v>3.2053750000000001</v>
      </c>
      <c r="J96" s="65">
        <f>MEDIAN(E96:F103)</f>
        <v>3.15</v>
      </c>
    </row>
    <row r="97" spans="1:10">
      <c r="A97" s="16">
        <v>2</v>
      </c>
      <c r="B97" s="119"/>
      <c r="C97" s="101" t="s">
        <v>121</v>
      </c>
      <c r="D97" s="16">
        <v>13</v>
      </c>
      <c r="E97" s="16">
        <v>3.25</v>
      </c>
      <c r="F97" s="16">
        <v>3.5</v>
      </c>
      <c r="G97" s="23">
        <f t="shared" ref="G97:G123" si="6">(E97+F97)/2</f>
        <v>3.375</v>
      </c>
      <c r="H97" s="17">
        <f t="shared" ref="H97:H103" si="7">G97*D97</f>
        <v>43.875</v>
      </c>
      <c r="I97" s="57"/>
      <c r="J97" s="66"/>
    </row>
    <row r="98" spans="1:10" ht="31.5">
      <c r="A98" s="16">
        <v>3</v>
      </c>
      <c r="B98" s="119"/>
      <c r="C98" s="78" t="s">
        <v>98</v>
      </c>
      <c r="D98" s="16">
        <v>2</v>
      </c>
      <c r="E98" s="16">
        <v>3.15</v>
      </c>
      <c r="F98" s="16">
        <v>3.15</v>
      </c>
      <c r="G98" s="23">
        <f t="shared" si="6"/>
        <v>3.15</v>
      </c>
      <c r="H98" s="17">
        <f t="shared" si="7"/>
        <v>6.3</v>
      </c>
      <c r="I98" s="57"/>
      <c r="J98" s="66"/>
    </row>
    <row r="99" spans="1:10">
      <c r="A99" s="16">
        <v>4</v>
      </c>
      <c r="B99" s="119"/>
      <c r="C99" s="120" t="s">
        <v>158</v>
      </c>
      <c r="D99" s="16">
        <v>1</v>
      </c>
      <c r="E99" s="16">
        <v>1.08</v>
      </c>
      <c r="F99" s="16">
        <v>1.08</v>
      </c>
      <c r="G99" s="16">
        <v>1.08</v>
      </c>
      <c r="H99" s="16">
        <v>1.08</v>
      </c>
      <c r="I99" s="57"/>
      <c r="J99" s="66"/>
    </row>
    <row r="100" spans="1:10">
      <c r="A100" s="16">
        <v>5</v>
      </c>
      <c r="B100" s="119"/>
      <c r="C100" s="120" t="s">
        <v>159</v>
      </c>
      <c r="D100" s="16">
        <v>2</v>
      </c>
      <c r="E100" s="16">
        <v>2.88</v>
      </c>
      <c r="F100" s="16">
        <v>2.88</v>
      </c>
      <c r="G100" s="23">
        <f t="shared" si="6"/>
        <v>2.88</v>
      </c>
      <c r="H100" s="17">
        <f t="shared" si="7"/>
        <v>5.76</v>
      </c>
      <c r="I100" s="57"/>
      <c r="J100" s="66"/>
    </row>
    <row r="101" spans="1:10">
      <c r="A101" s="28"/>
      <c r="B101" s="119"/>
      <c r="C101" s="120" t="s">
        <v>160</v>
      </c>
      <c r="D101" s="16">
        <v>2</v>
      </c>
      <c r="E101" s="16">
        <v>2.9</v>
      </c>
      <c r="F101" s="16">
        <v>2.9</v>
      </c>
      <c r="G101" s="23">
        <f t="shared" si="6"/>
        <v>2.9</v>
      </c>
      <c r="H101" s="17">
        <f t="shared" si="7"/>
        <v>5.8</v>
      </c>
      <c r="I101" s="57"/>
      <c r="J101" s="66"/>
    </row>
    <row r="102" spans="1:10">
      <c r="A102" s="16">
        <v>6</v>
      </c>
      <c r="B102" s="121"/>
      <c r="C102" s="27" t="s">
        <v>119</v>
      </c>
      <c r="D102" s="16">
        <v>2</v>
      </c>
      <c r="E102" s="16">
        <v>3.25</v>
      </c>
      <c r="F102" s="16">
        <v>3.25</v>
      </c>
      <c r="G102" s="23">
        <f t="shared" si="6"/>
        <v>3.25</v>
      </c>
      <c r="H102" s="17">
        <f t="shared" si="7"/>
        <v>6.5</v>
      </c>
      <c r="I102" s="57"/>
      <c r="J102" s="66"/>
    </row>
    <row r="103" spans="1:10" ht="31.5">
      <c r="A103" s="28">
        <v>7</v>
      </c>
      <c r="B103" s="121"/>
      <c r="C103" s="76" t="s">
        <v>132</v>
      </c>
      <c r="D103" s="17">
        <v>4</v>
      </c>
      <c r="E103" s="17">
        <v>2.75</v>
      </c>
      <c r="F103" s="17">
        <v>3.25</v>
      </c>
      <c r="G103" s="23">
        <f t="shared" si="6"/>
        <v>3</v>
      </c>
      <c r="H103" s="17">
        <f t="shared" si="7"/>
        <v>12</v>
      </c>
      <c r="I103" s="57"/>
      <c r="J103" s="66"/>
    </row>
    <row r="104" spans="1:10">
      <c r="B104" s="50"/>
      <c r="C104" s="18" t="s">
        <v>19</v>
      </c>
      <c r="D104" s="16">
        <v>40</v>
      </c>
      <c r="E104" s="16"/>
      <c r="F104" s="16"/>
      <c r="G104" s="17" t="s">
        <v>20</v>
      </c>
      <c r="H104" s="17">
        <v>128.215</v>
      </c>
      <c r="I104" s="57"/>
      <c r="J104" s="66"/>
    </row>
    <row r="105" spans="1:10" s="22" customFormat="1">
      <c r="A105" s="29"/>
      <c r="B105" s="24"/>
      <c r="C105" s="122"/>
      <c r="D105" s="82"/>
      <c r="E105" s="82"/>
      <c r="F105" s="82"/>
      <c r="G105" s="84"/>
      <c r="H105" s="20"/>
      <c r="I105" s="21"/>
      <c r="J105" s="24"/>
    </row>
    <row r="106" spans="1:10">
      <c r="A106" s="16">
        <v>1</v>
      </c>
      <c r="B106" s="65" t="s">
        <v>13</v>
      </c>
      <c r="C106" s="120" t="s">
        <v>121</v>
      </c>
      <c r="D106" s="16">
        <v>6</v>
      </c>
      <c r="E106" s="16">
        <v>3.25</v>
      </c>
      <c r="F106" s="16">
        <v>3.5</v>
      </c>
      <c r="G106" s="23">
        <f t="shared" si="6"/>
        <v>3.375</v>
      </c>
      <c r="H106" s="17">
        <f>G106*D106</f>
        <v>20.25</v>
      </c>
      <c r="I106" s="123">
        <f>H116/D116</f>
        <v>2.7258333333333336</v>
      </c>
      <c r="J106" s="65">
        <f>MEDIAN(E106:F115)</f>
        <v>2.5750000000000002</v>
      </c>
    </row>
    <row r="107" spans="1:10" ht="31.5">
      <c r="A107" s="16">
        <v>2</v>
      </c>
      <c r="B107" s="66"/>
      <c r="C107" s="76" t="s">
        <v>132</v>
      </c>
      <c r="D107" s="16">
        <v>6</v>
      </c>
      <c r="E107" s="16">
        <v>2.75</v>
      </c>
      <c r="F107" s="16">
        <v>3.25</v>
      </c>
      <c r="G107" s="23">
        <f t="shared" si="6"/>
        <v>3</v>
      </c>
      <c r="H107" s="17">
        <f>G107*D107</f>
        <v>18</v>
      </c>
      <c r="I107" s="123"/>
      <c r="J107" s="66"/>
    </row>
    <row r="108" spans="1:10" ht="31.5">
      <c r="A108" s="16">
        <v>3</v>
      </c>
      <c r="B108" s="66"/>
      <c r="C108" s="78" t="s">
        <v>98</v>
      </c>
      <c r="D108" s="16">
        <v>3</v>
      </c>
      <c r="E108" s="16">
        <v>3.15</v>
      </c>
      <c r="F108" s="16">
        <v>3.15</v>
      </c>
      <c r="G108" s="23">
        <f t="shared" si="6"/>
        <v>3.15</v>
      </c>
      <c r="H108" s="17">
        <f t="shared" ref="H108:H115" si="8">G108*D108</f>
        <v>9.4499999999999993</v>
      </c>
      <c r="I108" s="123"/>
      <c r="J108" s="66"/>
    </row>
    <row r="109" spans="1:10">
      <c r="A109" s="16">
        <v>4</v>
      </c>
      <c r="B109" s="66"/>
      <c r="C109" s="76" t="s">
        <v>134</v>
      </c>
      <c r="D109" s="17">
        <v>1</v>
      </c>
      <c r="E109" s="17">
        <v>3</v>
      </c>
      <c r="F109" s="17">
        <v>3</v>
      </c>
      <c r="G109" s="23">
        <f t="shared" si="6"/>
        <v>3</v>
      </c>
      <c r="H109" s="17">
        <f t="shared" si="8"/>
        <v>3</v>
      </c>
      <c r="I109" s="123"/>
      <c r="J109" s="66"/>
    </row>
    <row r="110" spans="1:10">
      <c r="A110" s="16">
        <v>5</v>
      </c>
      <c r="B110" s="66"/>
      <c r="C110" s="76" t="s">
        <v>135</v>
      </c>
      <c r="D110" s="17">
        <v>2</v>
      </c>
      <c r="E110" s="17">
        <v>1.32</v>
      </c>
      <c r="F110" s="17">
        <v>2.04</v>
      </c>
      <c r="G110" s="23">
        <f t="shared" si="6"/>
        <v>1.6800000000000002</v>
      </c>
      <c r="H110" s="17">
        <f t="shared" si="8"/>
        <v>3.3600000000000003</v>
      </c>
      <c r="I110" s="123"/>
      <c r="J110" s="66"/>
    </row>
    <row r="111" spans="1:10">
      <c r="A111" s="16">
        <v>7</v>
      </c>
      <c r="B111" s="66"/>
      <c r="C111" s="76" t="s">
        <v>129</v>
      </c>
      <c r="D111" s="17">
        <v>2</v>
      </c>
      <c r="E111" s="17">
        <v>1.8</v>
      </c>
      <c r="F111" s="17">
        <v>1.8</v>
      </c>
      <c r="G111" s="23">
        <f t="shared" si="6"/>
        <v>1.8</v>
      </c>
      <c r="H111" s="17">
        <f t="shared" si="8"/>
        <v>3.6</v>
      </c>
      <c r="I111" s="123"/>
      <c r="J111" s="66"/>
    </row>
    <row r="112" spans="1:10">
      <c r="A112" s="16">
        <v>8</v>
      </c>
      <c r="B112" s="66"/>
      <c r="C112" s="76" t="s">
        <v>142</v>
      </c>
      <c r="D112" s="17">
        <v>1</v>
      </c>
      <c r="E112" s="17">
        <v>1.6</v>
      </c>
      <c r="F112" s="17">
        <v>2.4</v>
      </c>
      <c r="G112" s="23">
        <f t="shared" si="6"/>
        <v>2</v>
      </c>
      <c r="H112" s="17">
        <f t="shared" si="8"/>
        <v>2</v>
      </c>
      <c r="I112" s="123"/>
      <c r="J112" s="66"/>
    </row>
    <row r="113" spans="1:10">
      <c r="A113" s="16">
        <v>9</v>
      </c>
      <c r="B113" s="124"/>
      <c r="C113" s="76" t="s">
        <v>143</v>
      </c>
      <c r="D113" s="17">
        <v>1</v>
      </c>
      <c r="E113" s="17">
        <v>1.32</v>
      </c>
      <c r="F113" s="17">
        <v>1.32</v>
      </c>
      <c r="G113" s="23">
        <f t="shared" si="6"/>
        <v>1.32</v>
      </c>
      <c r="H113" s="17">
        <f t="shared" si="8"/>
        <v>1.32</v>
      </c>
      <c r="I113" s="123"/>
      <c r="J113" s="66"/>
    </row>
    <row r="114" spans="1:10">
      <c r="A114" s="16">
        <v>10</v>
      </c>
      <c r="B114" s="124"/>
      <c r="C114" s="76" t="s">
        <v>145</v>
      </c>
      <c r="D114" s="17">
        <v>1</v>
      </c>
      <c r="E114" s="17">
        <v>3</v>
      </c>
      <c r="F114" s="17">
        <v>3</v>
      </c>
      <c r="G114" s="23">
        <f t="shared" si="6"/>
        <v>3</v>
      </c>
      <c r="H114" s="17">
        <f t="shared" si="8"/>
        <v>3</v>
      </c>
      <c r="I114" s="123"/>
      <c r="J114" s="66"/>
    </row>
    <row r="115" spans="1:10">
      <c r="A115" s="16">
        <v>11</v>
      </c>
      <c r="B115" s="125"/>
      <c r="C115" s="76" t="s">
        <v>161</v>
      </c>
      <c r="D115" s="17">
        <v>1</v>
      </c>
      <c r="E115" s="17">
        <v>1.44</v>
      </c>
      <c r="F115" s="17">
        <v>1.44</v>
      </c>
      <c r="G115" s="23">
        <f t="shared" si="6"/>
        <v>1.44</v>
      </c>
      <c r="H115" s="17">
        <f t="shared" si="8"/>
        <v>1.44</v>
      </c>
      <c r="I115" s="123"/>
      <c r="J115" s="66"/>
    </row>
    <row r="116" spans="1:10">
      <c r="A116" s="28"/>
      <c r="B116" s="16"/>
      <c r="C116" s="18" t="s">
        <v>19</v>
      </c>
      <c r="D116" s="16">
        <v>24</v>
      </c>
      <c r="E116" s="16"/>
      <c r="F116" s="16"/>
      <c r="G116" s="17" t="s">
        <v>20</v>
      </c>
      <c r="H116" s="17">
        <v>65.42</v>
      </c>
      <c r="I116" s="123"/>
      <c r="J116" s="66"/>
    </row>
    <row r="117" spans="1:10" s="22" customFormat="1">
      <c r="A117" s="32"/>
      <c r="B117" s="82"/>
      <c r="C117" s="126"/>
      <c r="D117" s="127"/>
      <c r="E117" s="127"/>
      <c r="F117" s="127"/>
      <c r="G117" s="84"/>
      <c r="H117" s="84"/>
      <c r="I117" s="21"/>
      <c r="J117" s="24"/>
    </row>
    <row r="118" spans="1:10">
      <c r="A118" s="16">
        <v>1</v>
      </c>
      <c r="B118" s="119" t="s">
        <v>14</v>
      </c>
      <c r="C118" s="120" t="s">
        <v>121</v>
      </c>
      <c r="D118" s="16">
        <v>7</v>
      </c>
      <c r="E118" s="16">
        <v>3.25</v>
      </c>
      <c r="F118" s="16">
        <v>3.5</v>
      </c>
      <c r="G118" s="17">
        <f>(E118+F118)/2</f>
        <v>3.375</v>
      </c>
      <c r="H118" s="17">
        <f>G118*D118</f>
        <v>23.625</v>
      </c>
      <c r="I118" s="56">
        <f>H124/D124</f>
        <v>2.7437499999999999</v>
      </c>
      <c r="J118" s="65">
        <f>MEDIAN(E118:F123)</f>
        <v>2</v>
      </c>
    </row>
    <row r="119" spans="1:10" ht="31.5">
      <c r="A119" s="16">
        <v>2</v>
      </c>
      <c r="B119" s="119"/>
      <c r="C119" s="79" t="s">
        <v>157</v>
      </c>
      <c r="D119" s="16">
        <v>6</v>
      </c>
      <c r="E119" s="16">
        <v>3.2</v>
      </c>
      <c r="F119" s="16">
        <v>3.5</v>
      </c>
      <c r="G119" s="17">
        <f t="shared" si="6"/>
        <v>3.35</v>
      </c>
      <c r="H119" s="17">
        <f t="shared" ref="H119:H123" si="9">G119*D119</f>
        <v>20.100000000000001</v>
      </c>
      <c r="I119" s="57"/>
      <c r="J119" s="66"/>
    </row>
    <row r="120" spans="1:10">
      <c r="A120" s="16">
        <v>3</v>
      </c>
      <c r="B120" s="119"/>
      <c r="C120" s="78" t="s">
        <v>151</v>
      </c>
      <c r="D120" s="16">
        <v>3</v>
      </c>
      <c r="E120" s="16">
        <v>1.5</v>
      </c>
      <c r="F120" s="16">
        <v>2</v>
      </c>
      <c r="G120" s="17">
        <f t="shared" si="6"/>
        <v>1.75</v>
      </c>
      <c r="H120" s="17">
        <f t="shared" si="9"/>
        <v>5.25</v>
      </c>
      <c r="I120" s="57"/>
      <c r="J120" s="66"/>
    </row>
    <row r="121" spans="1:10">
      <c r="A121" s="16">
        <v>4</v>
      </c>
      <c r="B121" s="119"/>
      <c r="C121" s="120" t="s">
        <v>152</v>
      </c>
      <c r="D121" s="16">
        <v>1</v>
      </c>
      <c r="E121" s="16">
        <v>1.5</v>
      </c>
      <c r="F121" s="16">
        <v>1.5</v>
      </c>
      <c r="G121" s="17">
        <f t="shared" si="6"/>
        <v>1.5</v>
      </c>
      <c r="H121" s="17">
        <f t="shared" si="9"/>
        <v>1.5</v>
      </c>
      <c r="I121" s="57"/>
      <c r="J121" s="66"/>
    </row>
    <row r="122" spans="1:10">
      <c r="A122" s="16">
        <v>5</v>
      </c>
      <c r="B122" s="119"/>
      <c r="C122" s="120" t="s">
        <v>162</v>
      </c>
      <c r="D122" s="16">
        <v>2</v>
      </c>
      <c r="E122" s="16">
        <v>1.2</v>
      </c>
      <c r="F122" s="16">
        <v>1.2</v>
      </c>
      <c r="G122" s="17">
        <f t="shared" si="6"/>
        <v>1.2</v>
      </c>
      <c r="H122" s="17">
        <f t="shared" si="9"/>
        <v>2.4</v>
      </c>
      <c r="I122" s="57"/>
      <c r="J122" s="66"/>
    </row>
    <row r="123" spans="1:10" ht="31.5">
      <c r="A123" s="16">
        <v>6</v>
      </c>
      <c r="B123" s="119"/>
      <c r="C123" s="120" t="s">
        <v>163</v>
      </c>
      <c r="D123" s="16">
        <v>1</v>
      </c>
      <c r="E123" s="16">
        <v>2</v>
      </c>
      <c r="F123" s="16">
        <v>2</v>
      </c>
      <c r="G123" s="17">
        <f t="shared" si="6"/>
        <v>2</v>
      </c>
      <c r="H123" s="17">
        <f t="shared" si="9"/>
        <v>2</v>
      </c>
      <c r="I123" s="57"/>
      <c r="J123" s="66"/>
    </row>
    <row r="124" spans="1:10">
      <c r="A124" s="16">
        <v>7</v>
      </c>
      <c r="B124" s="119"/>
      <c r="C124" s="18" t="s">
        <v>19</v>
      </c>
      <c r="D124" s="16">
        <f>SUM(D118:D123)</f>
        <v>20</v>
      </c>
      <c r="E124" s="16"/>
      <c r="F124" s="16"/>
      <c r="G124" s="17" t="s">
        <v>20</v>
      </c>
      <c r="H124" s="17">
        <v>54.875</v>
      </c>
      <c r="I124" s="57"/>
      <c r="J124" s="66"/>
    </row>
    <row r="125" spans="1:10" s="22" customFormat="1">
      <c r="A125" s="29"/>
      <c r="B125" s="118"/>
      <c r="C125" s="116"/>
      <c r="D125" s="118"/>
      <c r="E125" s="118"/>
      <c r="F125" s="118"/>
      <c r="G125" s="118"/>
      <c r="H125" s="118"/>
      <c r="I125" s="118"/>
      <c r="J125" s="29"/>
    </row>
    <row r="126" spans="1:10">
      <c r="A126" s="128">
        <v>4</v>
      </c>
      <c r="B126" s="129" t="s">
        <v>164</v>
      </c>
      <c r="C126" s="130"/>
      <c r="D126" s="131"/>
      <c r="E126" s="131"/>
      <c r="F126" s="131"/>
      <c r="G126" s="131"/>
      <c r="H126" s="131"/>
      <c r="I126" s="131"/>
    </row>
    <row r="127" spans="1:10" ht="63">
      <c r="A127" s="45" t="s">
        <v>15</v>
      </c>
      <c r="B127" s="15" t="s">
        <v>4</v>
      </c>
      <c r="C127" s="15" t="s">
        <v>5</v>
      </c>
      <c r="D127" s="15" t="s">
        <v>6</v>
      </c>
      <c r="E127" s="15" t="s">
        <v>16</v>
      </c>
      <c r="F127" s="15" t="s">
        <v>17</v>
      </c>
      <c r="G127" s="15" t="s">
        <v>18</v>
      </c>
      <c r="H127" s="15" t="s">
        <v>95</v>
      </c>
      <c r="I127" s="15" t="s">
        <v>96</v>
      </c>
      <c r="J127" s="48" t="s">
        <v>10</v>
      </c>
    </row>
    <row r="128" spans="1:10">
      <c r="A128" s="16">
        <v>1</v>
      </c>
      <c r="B128" s="132" t="s">
        <v>11</v>
      </c>
      <c r="C128" s="120" t="s">
        <v>165</v>
      </c>
      <c r="D128" s="133">
        <v>27</v>
      </c>
      <c r="E128" s="133">
        <v>2.8</v>
      </c>
      <c r="F128" s="133">
        <v>2.8</v>
      </c>
      <c r="G128" s="17">
        <f>(E128+F128)/2</f>
        <v>2.8</v>
      </c>
      <c r="H128" s="17">
        <f>G128*D128</f>
        <v>75.599999999999994</v>
      </c>
      <c r="I128" s="56">
        <f>H149/D149</f>
        <v>3.0657102272727275</v>
      </c>
      <c r="J128" s="134">
        <f>MEDIAN(E128:F148)</f>
        <v>3</v>
      </c>
    </row>
    <row r="129" spans="1:10">
      <c r="A129" s="16">
        <v>2</v>
      </c>
      <c r="B129" s="132"/>
      <c r="C129" s="27" t="s">
        <v>119</v>
      </c>
      <c r="D129" s="133">
        <v>37</v>
      </c>
      <c r="E129" s="133">
        <v>3.25</v>
      </c>
      <c r="F129" s="133">
        <v>3.25</v>
      </c>
      <c r="G129" s="17">
        <f t="shared" ref="G129:G190" si="10">(E129+F129)/2</f>
        <v>3.25</v>
      </c>
      <c r="H129" s="17">
        <f t="shared" ref="H129:H148" si="11">G129*D129</f>
        <v>120.25</v>
      </c>
      <c r="I129" s="57"/>
      <c r="J129" s="135"/>
    </row>
    <row r="130" spans="1:10" ht="31.5">
      <c r="A130" s="16">
        <v>3</v>
      </c>
      <c r="B130" s="132"/>
      <c r="C130" s="120" t="s">
        <v>97</v>
      </c>
      <c r="D130" s="133">
        <v>97</v>
      </c>
      <c r="E130" s="133">
        <v>3.15</v>
      </c>
      <c r="F130" s="133">
        <v>3.15</v>
      </c>
      <c r="G130" s="17">
        <f t="shared" si="10"/>
        <v>3.15</v>
      </c>
      <c r="H130" s="17">
        <f t="shared" si="11"/>
        <v>305.55</v>
      </c>
      <c r="I130" s="57"/>
      <c r="J130" s="135"/>
    </row>
    <row r="131" spans="1:10">
      <c r="A131" s="16">
        <v>4</v>
      </c>
      <c r="B131" s="132"/>
      <c r="C131" s="120" t="s">
        <v>166</v>
      </c>
      <c r="D131" s="133">
        <v>1</v>
      </c>
      <c r="E131" s="133">
        <v>4</v>
      </c>
      <c r="F131" s="133">
        <v>4</v>
      </c>
      <c r="G131" s="17">
        <v>4</v>
      </c>
      <c r="H131" s="17">
        <f t="shared" si="11"/>
        <v>4</v>
      </c>
      <c r="I131" s="57"/>
      <c r="J131" s="135"/>
    </row>
    <row r="132" spans="1:10">
      <c r="A132" s="16">
        <v>5</v>
      </c>
      <c r="B132" s="132"/>
      <c r="C132" s="120" t="s">
        <v>167</v>
      </c>
      <c r="D132" s="133">
        <v>53</v>
      </c>
      <c r="E132" s="133">
        <v>3.15</v>
      </c>
      <c r="F132" s="133">
        <v>3.15</v>
      </c>
      <c r="G132" s="17">
        <f t="shared" si="10"/>
        <v>3.15</v>
      </c>
      <c r="H132" s="17">
        <f t="shared" si="11"/>
        <v>166.95</v>
      </c>
      <c r="I132" s="57"/>
      <c r="J132" s="135"/>
    </row>
    <row r="133" spans="1:10" ht="31.5">
      <c r="A133" s="16">
        <v>6</v>
      </c>
      <c r="B133" s="132"/>
      <c r="C133" s="120" t="s">
        <v>99</v>
      </c>
      <c r="D133" s="133">
        <v>43</v>
      </c>
      <c r="E133" s="133">
        <v>2.75</v>
      </c>
      <c r="F133" s="133">
        <v>3.25</v>
      </c>
      <c r="G133" s="17">
        <f t="shared" si="10"/>
        <v>3</v>
      </c>
      <c r="H133" s="17">
        <f t="shared" si="11"/>
        <v>129</v>
      </c>
      <c r="I133" s="57"/>
      <c r="J133" s="135"/>
    </row>
    <row r="134" spans="1:10">
      <c r="A134" s="16">
        <v>7</v>
      </c>
      <c r="B134" s="132"/>
      <c r="C134" s="120" t="s">
        <v>121</v>
      </c>
      <c r="D134" s="133">
        <v>58</v>
      </c>
      <c r="E134" s="133">
        <v>3.25</v>
      </c>
      <c r="F134" s="133">
        <v>3.25</v>
      </c>
      <c r="G134" s="17">
        <f t="shared" si="10"/>
        <v>3.25</v>
      </c>
      <c r="H134" s="17">
        <f t="shared" si="11"/>
        <v>188.5</v>
      </c>
      <c r="I134" s="57"/>
      <c r="J134" s="135"/>
    </row>
    <row r="135" spans="1:10">
      <c r="A135" s="16">
        <v>8</v>
      </c>
      <c r="B135" s="132"/>
      <c r="C135" s="120" t="s">
        <v>168</v>
      </c>
      <c r="D135" s="133">
        <v>3</v>
      </c>
      <c r="E135" s="133">
        <v>2.9</v>
      </c>
      <c r="F135" s="133">
        <v>2.9</v>
      </c>
      <c r="G135" s="17">
        <f t="shared" si="10"/>
        <v>2.9</v>
      </c>
      <c r="H135" s="17">
        <f t="shared" si="11"/>
        <v>8.6999999999999993</v>
      </c>
      <c r="I135" s="57"/>
      <c r="J135" s="135"/>
    </row>
    <row r="136" spans="1:10">
      <c r="A136" s="16"/>
      <c r="B136" s="132"/>
      <c r="C136" s="87" t="s">
        <v>109</v>
      </c>
      <c r="D136" s="17">
        <v>1</v>
      </c>
      <c r="E136" s="17">
        <v>3.2</v>
      </c>
      <c r="F136" s="17">
        <v>3.2</v>
      </c>
      <c r="G136" s="23">
        <v>3.2</v>
      </c>
      <c r="H136" s="23">
        <f>G136*D136</f>
        <v>3.2</v>
      </c>
      <c r="I136" s="57"/>
      <c r="J136" s="135"/>
    </row>
    <row r="137" spans="1:10">
      <c r="A137" s="16">
        <v>9</v>
      </c>
      <c r="B137" s="132"/>
      <c r="C137" s="120" t="s">
        <v>169</v>
      </c>
      <c r="D137" s="133">
        <v>2</v>
      </c>
      <c r="E137" s="133">
        <v>3</v>
      </c>
      <c r="F137" s="133">
        <v>3</v>
      </c>
      <c r="G137" s="17">
        <f t="shared" si="10"/>
        <v>3</v>
      </c>
      <c r="H137" s="17">
        <f t="shared" si="11"/>
        <v>6</v>
      </c>
      <c r="I137" s="57"/>
      <c r="J137" s="135"/>
    </row>
    <row r="138" spans="1:10">
      <c r="A138" s="16">
        <v>10</v>
      </c>
      <c r="B138" s="132"/>
      <c r="C138" s="120" t="s">
        <v>159</v>
      </c>
      <c r="D138" s="133">
        <v>4</v>
      </c>
      <c r="E138" s="133">
        <v>2.88</v>
      </c>
      <c r="F138" s="133">
        <v>2.88</v>
      </c>
      <c r="G138" s="17">
        <f t="shared" si="10"/>
        <v>2.88</v>
      </c>
      <c r="H138" s="17">
        <f t="shared" si="11"/>
        <v>11.52</v>
      </c>
      <c r="I138" s="57"/>
      <c r="J138" s="135"/>
    </row>
    <row r="139" spans="1:10">
      <c r="A139" s="16">
        <v>11</v>
      </c>
      <c r="B139" s="132"/>
      <c r="C139" s="120" t="s">
        <v>170</v>
      </c>
      <c r="D139" s="133">
        <v>2</v>
      </c>
      <c r="E139" s="133">
        <v>3</v>
      </c>
      <c r="F139" s="133">
        <v>3</v>
      </c>
      <c r="G139" s="17">
        <f t="shared" si="10"/>
        <v>3</v>
      </c>
      <c r="H139" s="17">
        <f t="shared" si="11"/>
        <v>6</v>
      </c>
      <c r="I139" s="57"/>
      <c r="J139" s="135"/>
    </row>
    <row r="140" spans="1:10">
      <c r="A140" s="16">
        <v>12</v>
      </c>
      <c r="B140" s="132"/>
      <c r="C140" s="120" t="s">
        <v>171</v>
      </c>
      <c r="D140" s="133">
        <v>8</v>
      </c>
      <c r="E140" s="133">
        <v>1.85</v>
      </c>
      <c r="F140" s="133">
        <v>2.4</v>
      </c>
      <c r="G140" s="17">
        <f>(E140+F140)/2</f>
        <v>2.125</v>
      </c>
      <c r="H140" s="17">
        <f t="shared" si="11"/>
        <v>17</v>
      </c>
      <c r="I140" s="57"/>
      <c r="J140" s="135"/>
    </row>
    <row r="141" spans="1:10">
      <c r="A141" s="16">
        <v>13</v>
      </c>
      <c r="B141" s="132"/>
      <c r="C141" s="120" t="s">
        <v>172</v>
      </c>
      <c r="D141" s="136">
        <v>1</v>
      </c>
      <c r="E141" s="136">
        <v>1.8</v>
      </c>
      <c r="F141" s="136">
        <v>1.8</v>
      </c>
      <c r="G141" s="17">
        <f t="shared" si="10"/>
        <v>1.8</v>
      </c>
      <c r="H141" s="17">
        <f t="shared" si="11"/>
        <v>1.8</v>
      </c>
      <c r="I141" s="57"/>
      <c r="J141" s="135"/>
    </row>
    <row r="142" spans="1:10">
      <c r="A142" s="16">
        <v>14</v>
      </c>
      <c r="B142" s="132"/>
      <c r="C142" s="78" t="s">
        <v>173</v>
      </c>
      <c r="D142" s="28">
        <v>3</v>
      </c>
      <c r="E142" s="137">
        <v>1.2</v>
      </c>
      <c r="F142" s="137">
        <v>1.2</v>
      </c>
      <c r="G142" s="17">
        <f t="shared" si="10"/>
        <v>1.2</v>
      </c>
      <c r="H142" s="17">
        <f t="shared" si="11"/>
        <v>3.5999999999999996</v>
      </c>
      <c r="I142" s="57"/>
      <c r="J142" s="135"/>
    </row>
    <row r="143" spans="1:10">
      <c r="A143" s="16">
        <v>15</v>
      </c>
      <c r="B143" s="132"/>
      <c r="C143" s="78" t="s">
        <v>174</v>
      </c>
      <c r="D143" s="28">
        <v>1</v>
      </c>
      <c r="E143" s="137">
        <v>3</v>
      </c>
      <c r="F143" s="137">
        <v>3</v>
      </c>
      <c r="G143" s="17">
        <f t="shared" si="10"/>
        <v>3</v>
      </c>
      <c r="H143" s="17">
        <f t="shared" si="11"/>
        <v>3</v>
      </c>
      <c r="I143" s="57"/>
      <c r="J143" s="135"/>
    </row>
    <row r="144" spans="1:10">
      <c r="A144" s="16">
        <v>16</v>
      </c>
      <c r="B144" s="132"/>
      <c r="C144" s="78" t="s">
        <v>175</v>
      </c>
      <c r="D144" s="28">
        <v>2</v>
      </c>
      <c r="E144" s="137">
        <v>3.6</v>
      </c>
      <c r="F144" s="137">
        <v>3.6</v>
      </c>
      <c r="G144" s="17">
        <f t="shared" si="10"/>
        <v>3.6</v>
      </c>
      <c r="H144" s="17">
        <f t="shared" si="11"/>
        <v>7.2</v>
      </c>
      <c r="I144" s="57"/>
      <c r="J144" s="135"/>
    </row>
    <row r="145" spans="1:10">
      <c r="A145" s="16">
        <v>17</v>
      </c>
      <c r="B145" s="132"/>
      <c r="C145" s="78" t="s">
        <v>176</v>
      </c>
      <c r="D145" s="28">
        <v>5</v>
      </c>
      <c r="E145" s="137">
        <v>2</v>
      </c>
      <c r="F145" s="28">
        <v>3.5</v>
      </c>
      <c r="G145" s="17">
        <f t="shared" si="10"/>
        <v>2.75</v>
      </c>
      <c r="H145" s="17">
        <f t="shared" si="11"/>
        <v>13.75</v>
      </c>
      <c r="I145" s="57"/>
      <c r="J145" s="135"/>
    </row>
    <row r="146" spans="1:10">
      <c r="A146" s="16">
        <v>18</v>
      </c>
      <c r="B146" s="132"/>
      <c r="C146" s="78" t="s">
        <v>177</v>
      </c>
      <c r="D146" s="28">
        <v>1</v>
      </c>
      <c r="E146" s="137">
        <v>2</v>
      </c>
      <c r="F146" s="137">
        <v>2</v>
      </c>
      <c r="G146" s="17">
        <f t="shared" si="10"/>
        <v>2</v>
      </c>
      <c r="H146" s="17">
        <f t="shared" si="11"/>
        <v>2</v>
      </c>
      <c r="I146" s="57"/>
      <c r="J146" s="135"/>
    </row>
    <row r="147" spans="1:10">
      <c r="A147" s="16">
        <v>19</v>
      </c>
      <c r="B147" s="132"/>
      <c r="C147" s="78" t="s">
        <v>178</v>
      </c>
      <c r="D147" s="28">
        <v>1</v>
      </c>
      <c r="E147" s="137">
        <v>1.8</v>
      </c>
      <c r="F147" s="137">
        <v>1.8</v>
      </c>
      <c r="G147" s="17">
        <f t="shared" si="10"/>
        <v>1.8</v>
      </c>
      <c r="H147" s="17">
        <f t="shared" si="11"/>
        <v>1.8</v>
      </c>
      <c r="I147" s="57"/>
      <c r="J147" s="135"/>
    </row>
    <row r="148" spans="1:10">
      <c r="A148" s="16">
        <v>21</v>
      </c>
      <c r="B148" s="132"/>
      <c r="C148" s="78" t="s">
        <v>179</v>
      </c>
      <c r="D148" s="28">
        <v>2</v>
      </c>
      <c r="E148" s="28">
        <v>2.16</v>
      </c>
      <c r="F148" s="28">
        <v>2.4</v>
      </c>
      <c r="G148" s="17">
        <f t="shared" si="10"/>
        <v>2.2800000000000002</v>
      </c>
      <c r="H148" s="17">
        <f t="shared" si="11"/>
        <v>4.5600000000000005</v>
      </c>
      <c r="I148" s="57"/>
      <c r="J148" s="135"/>
    </row>
    <row r="149" spans="1:10">
      <c r="A149" s="28"/>
      <c r="B149" s="15"/>
      <c r="C149" s="18" t="s">
        <v>19</v>
      </c>
      <c r="D149" s="16">
        <v>352</v>
      </c>
      <c r="E149" s="16"/>
      <c r="F149" s="16"/>
      <c r="G149" s="17" t="s">
        <v>20</v>
      </c>
      <c r="H149" s="17">
        <v>1079.1300000000001</v>
      </c>
      <c r="I149" s="61"/>
      <c r="J149" s="138"/>
    </row>
    <row r="150" spans="1:10" s="22" customFormat="1">
      <c r="A150" s="32"/>
      <c r="B150" s="111"/>
      <c r="C150" s="122"/>
      <c r="D150" s="32"/>
      <c r="E150" s="32"/>
      <c r="F150" s="32"/>
      <c r="G150" s="20"/>
      <c r="H150" s="20"/>
      <c r="I150" s="20"/>
      <c r="J150" s="83"/>
    </row>
    <row r="151" spans="1:10">
      <c r="A151" s="16">
        <v>1</v>
      </c>
      <c r="B151" s="98" t="s">
        <v>13</v>
      </c>
      <c r="C151" s="120" t="s">
        <v>169</v>
      </c>
      <c r="D151" s="33">
        <v>3</v>
      </c>
      <c r="E151" s="33">
        <v>3</v>
      </c>
      <c r="F151" s="33">
        <v>3</v>
      </c>
      <c r="G151" s="17">
        <f t="shared" si="10"/>
        <v>3</v>
      </c>
      <c r="H151" s="17">
        <f>G151*D151</f>
        <v>9</v>
      </c>
      <c r="I151" s="56">
        <f>H176/D176</f>
        <v>2.7744556451612907</v>
      </c>
      <c r="J151" s="134">
        <f>MEDIAN(E151:F175)</f>
        <v>3</v>
      </c>
    </row>
    <row r="152" spans="1:10">
      <c r="A152" s="16">
        <v>2</v>
      </c>
      <c r="B152" s="100"/>
      <c r="C152" s="120" t="s">
        <v>180</v>
      </c>
      <c r="D152" s="33">
        <v>4</v>
      </c>
      <c r="E152" s="33">
        <v>3</v>
      </c>
      <c r="F152" s="33">
        <v>3</v>
      </c>
      <c r="G152" s="17">
        <f t="shared" si="10"/>
        <v>3</v>
      </c>
      <c r="H152" s="17">
        <f t="shared" ref="H152:H190" si="12">G152*D152</f>
        <v>12</v>
      </c>
      <c r="I152" s="57"/>
      <c r="J152" s="135"/>
    </row>
    <row r="153" spans="1:10">
      <c r="A153" s="16">
        <v>3</v>
      </c>
      <c r="B153" s="100"/>
      <c r="C153" s="27" t="s">
        <v>119</v>
      </c>
      <c r="D153" s="33">
        <v>15</v>
      </c>
      <c r="E153" s="33">
        <v>3.25</v>
      </c>
      <c r="F153" s="33">
        <v>3.25</v>
      </c>
      <c r="G153" s="17">
        <f t="shared" si="10"/>
        <v>3.25</v>
      </c>
      <c r="H153" s="17">
        <f t="shared" si="12"/>
        <v>48.75</v>
      </c>
      <c r="I153" s="57"/>
      <c r="J153" s="135"/>
    </row>
    <row r="154" spans="1:10">
      <c r="A154" s="16">
        <v>4</v>
      </c>
      <c r="B154" s="100"/>
      <c r="C154" s="120" t="s">
        <v>121</v>
      </c>
      <c r="D154" s="33">
        <v>56</v>
      </c>
      <c r="E154" s="33">
        <v>3.25</v>
      </c>
      <c r="F154" s="33">
        <v>3.25</v>
      </c>
      <c r="G154" s="17">
        <f t="shared" si="10"/>
        <v>3.25</v>
      </c>
      <c r="H154" s="17">
        <f t="shared" si="12"/>
        <v>182</v>
      </c>
      <c r="I154" s="57"/>
      <c r="J154" s="135"/>
    </row>
    <row r="155" spans="1:10" ht="31.5">
      <c r="A155" s="16">
        <v>5</v>
      </c>
      <c r="B155" s="100"/>
      <c r="C155" s="120" t="s">
        <v>99</v>
      </c>
      <c r="D155" s="33">
        <v>57</v>
      </c>
      <c r="E155" s="33">
        <v>2.75</v>
      </c>
      <c r="F155" s="33">
        <v>3.25</v>
      </c>
      <c r="G155" s="17">
        <f t="shared" si="10"/>
        <v>3</v>
      </c>
      <c r="H155" s="17">
        <f t="shared" si="12"/>
        <v>171</v>
      </c>
      <c r="I155" s="57"/>
      <c r="J155" s="135"/>
    </row>
    <row r="156" spans="1:10">
      <c r="A156" s="16">
        <v>6</v>
      </c>
      <c r="B156" s="100"/>
      <c r="C156" s="120" t="s">
        <v>167</v>
      </c>
      <c r="D156" s="33">
        <v>47</v>
      </c>
      <c r="E156" s="33">
        <v>3.15</v>
      </c>
      <c r="F156" s="33">
        <v>3.15</v>
      </c>
      <c r="G156" s="17">
        <f>(E156+F156)/2</f>
        <v>3.15</v>
      </c>
      <c r="H156" s="17">
        <f t="shared" si="12"/>
        <v>148.04999999999998</v>
      </c>
      <c r="I156" s="57"/>
      <c r="J156" s="135"/>
    </row>
    <row r="157" spans="1:10">
      <c r="A157" s="16">
        <v>7</v>
      </c>
      <c r="B157" s="100"/>
      <c r="C157" s="120" t="s">
        <v>181</v>
      </c>
      <c r="D157" s="33">
        <v>9</v>
      </c>
      <c r="E157" s="33">
        <v>3.3</v>
      </c>
      <c r="F157" s="33">
        <v>3.6</v>
      </c>
      <c r="G157" s="17">
        <f t="shared" si="10"/>
        <v>3.45</v>
      </c>
      <c r="H157" s="17">
        <f t="shared" si="12"/>
        <v>31.05</v>
      </c>
      <c r="I157" s="57"/>
      <c r="J157" s="135"/>
    </row>
    <row r="158" spans="1:10">
      <c r="A158" s="16">
        <v>8</v>
      </c>
      <c r="B158" s="100"/>
      <c r="C158" s="120" t="s">
        <v>182</v>
      </c>
      <c r="D158" s="33">
        <v>6</v>
      </c>
      <c r="E158" s="33">
        <v>3.2</v>
      </c>
      <c r="F158" s="33">
        <v>3.4</v>
      </c>
      <c r="G158" s="17">
        <f t="shared" si="10"/>
        <v>3.3</v>
      </c>
      <c r="H158" s="17">
        <f t="shared" si="12"/>
        <v>19.799999999999997</v>
      </c>
      <c r="I158" s="57"/>
      <c r="J158" s="135"/>
    </row>
    <row r="159" spans="1:10">
      <c r="A159" s="16">
        <v>9</v>
      </c>
      <c r="B159" s="100"/>
      <c r="C159" s="120" t="s">
        <v>183</v>
      </c>
      <c r="D159" s="33">
        <v>2</v>
      </c>
      <c r="E159" s="33">
        <v>4.5999999999999996</v>
      </c>
      <c r="F159" s="33">
        <v>6.25</v>
      </c>
      <c r="G159" s="17">
        <f t="shared" si="10"/>
        <v>5.4249999999999998</v>
      </c>
      <c r="H159" s="17">
        <f t="shared" si="12"/>
        <v>10.85</v>
      </c>
      <c r="I159" s="57"/>
      <c r="J159" s="135"/>
    </row>
    <row r="160" spans="1:10">
      <c r="A160" s="16">
        <v>10</v>
      </c>
      <c r="B160" s="100"/>
      <c r="C160" s="120" t="s">
        <v>165</v>
      </c>
      <c r="D160" s="33">
        <v>3</v>
      </c>
      <c r="E160" s="33">
        <v>3</v>
      </c>
      <c r="F160" s="33">
        <v>3</v>
      </c>
      <c r="G160" s="17">
        <f t="shared" si="10"/>
        <v>3</v>
      </c>
      <c r="H160" s="17">
        <f t="shared" si="12"/>
        <v>9</v>
      </c>
      <c r="I160" s="57"/>
      <c r="J160" s="135"/>
    </row>
    <row r="161" spans="1:10">
      <c r="A161" s="16">
        <v>11</v>
      </c>
      <c r="B161" s="100"/>
      <c r="C161" s="120" t="s">
        <v>184</v>
      </c>
      <c r="D161" s="33">
        <v>1</v>
      </c>
      <c r="E161" s="33">
        <v>2.4</v>
      </c>
      <c r="F161" s="33">
        <v>2.4</v>
      </c>
      <c r="G161" s="17">
        <f t="shared" si="10"/>
        <v>2.4</v>
      </c>
      <c r="H161" s="17">
        <f t="shared" si="12"/>
        <v>2.4</v>
      </c>
      <c r="I161" s="57"/>
      <c r="J161" s="135"/>
    </row>
    <row r="162" spans="1:10">
      <c r="A162" s="16">
        <v>12</v>
      </c>
      <c r="B162" s="100"/>
      <c r="C162" s="120" t="s">
        <v>171</v>
      </c>
      <c r="D162" s="33">
        <v>13</v>
      </c>
      <c r="E162" s="33">
        <v>1.7</v>
      </c>
      <c r="F162" s="33">
        <v>1.7</v>
      </c>
      <c r="G162" s="17">
        <f t="shared" si="10"/>
        <v>1.7</v>
      </c>
      <c r="H162" s="17">
        <f t="shared" si="12"/>
        <v>22.099999999999998</v>
      </c>
      <c r="I162" s="57"/>
      <c r="J162" s="135"/>
    </row>
    <row r="163" spans="1:10">
      <c r="A163" s="16">
        <v>13</v>
      </c>
      <c r="B163" s="100"/>
      <c r="C163" s="120" t="s">
        <v>173</v>
      </c>
      <c r="D163" s="139">
        <v>14</v>
      </c>
      <c r="E163" s="139">
        <v>1.2</v>
      </c>
      <c r="F163" s="139">
        <v>1.2</v>
      </c>
      <c r="G163" s="17">
        <f t="shared" si="10"/>
        <v>1.2</v>
      </c>
      <c r="H163" s="17">
        <f t="shared" si="12"/>
        <v>16.8</v>
      </c>
      <c r="I163" s="57"/>
      <c r="J163" s="135"/>
    </row>
    <row r="164" spans="1:10">
      <c r="A164" s="16">
        <v>14</v>
      </c>
      <c r="B164" s="100"/>
      <c r="C164" s="78" t="s">
        <v>185</v>
      </c>
      <c r="D164" s="17">
        <v>2</v>
      </c>
      <c r="E164" s="140">
        <v>2.5</v>
      </c>
      <c r="F164" s="17">
        <v>3</v>
      </c>
      <c r="G164" s="17">
        <f t="shared" si="10"/>
        <v>2.75</v>
      </c>
      <c r="H164" s="17">
        <f t="shared" si="12"/>
        <v>5.5</v>
      </c>
      <c r="I164" s="57"/>
      <c r="J164" s="135"/>
    </row>
    <row r="165" spans="1:10">
      <c r="A165" s="16">
        <v>15</v>
      </c>
      <c r="B165" s="100"/>
      <c r="C165" s="78" t="s">
        <v>186</v>
      </c>
      <c r="D165" s="17">
        <v>1</v>
      </c>
      <c r="E165" s="140">
        <v>3.5</v>
      </c>
      <c r="F165" s="17">
        <v>6</v>
      </c>
      <c r="G165" s="17">
        <f t="shared" si="10"/>
        <v>4.75</v>
      </c>
      <c r="H165" s="17">
        <f t="shared" si="12"/>
        <v>4.75</v>
      </c>
      <c r="I165" s="57"/>
      <c r="J165" s="135"/>
    </row>
    <row r="166" spans="1:10">
      <c r="A166" s="16">
        <v>16</v>
      </c>
      <c r="B166" s="100"/>
      <c r="C166" s="78" t="s">
        <v>187</v>
      </c>
      <c r="D166" s="17">
        <v>1</v>
      </c>
      <c r="E166" s="140">
        <v>2.5</v>
      </c>
      <c r="F166" s="140">
        <v>2.5</v>
      </c>
      <c r="G166" s="17">
        <f t="shared" si="10"/>
        <v>2.5</v>
      </c>
      <c r="H166" s="17">
        <f t="shared" si="12"/>
        <v>2.5</v>
      </c>
      <c r="I166" s="57"/>
      <c r="J166" s="135"/>
    </row>
    <row r="167" spans="1:10">
      <c r="A167" s="16">
        <v>17</v>
      </c>
      <c r="B167" s="100"/>
      <c r="C167" s="78" t="s">
        <v>188</v>
      </c>
      <c r="D167" s="28">
        <v>1</v>
      </c>
      <c r="E167" s="137">
        <v>3</v>
      </c>
      <c r="F167" s="137">
        <v>3</v>
      </c>
      <c r="G167" s="17">
        <f t="shared" si="10"/>
        <v>3</v>
      </c>
      <c r="H167" s="17">
        <f t="shared" si="12"/>
        <v>3</v>
      </c>
      <c r="I167" s="57"/>
      <c r="J167" s="135"/>
    </row>
    <row r="168" spans="1:10">
      <c r="A168" s="16">
        <v>18</v>
      </c>
      <c r="B168" s="100"/>
      <c r="C168" s="78" t="s">
        <v>189</v>
      </c>
      <c r="D168" s="17">
        <v>2</v>
      </c>
      <c r="E168" s="140">
        <v>2.16</v>
      </c>
      <c r="F168" s="140">
        <v>2.16</v>
      </c>
      <c r="G168" s="17">
        <f t="shared" si="10"/>
        <v>2.16</v>
      </c>
      <c r="H168" s="17">
        <f t="shared" si="12"/>
        <v>4.32</v>
      </c>
      <c r="I168" s="57"/>
      <c r="J168" s="135"/>
    </row>
    <row r="169" spans="1:10">
      <c r="A169" s="16">
        <v>19</v>
      </c>
      <c r="B169" s="100"/>
      <c r="C169" s="78" t="s">
        <v>190</v>
      </c>
      <c r="D169" s="17">
        <v>3</v>
      </c>
      <c r="E169" s="140">
        <v>2.4700000000000002</v>
      </c>
      <c r="F169" s="140">
        <v>2.4700000000000002</v>
      </c>
      <c r="G169" s="17">
        <f t="shared" si="10"/>
        <v>2.4700000000000002</v>
      </c>
      <c r="H169" s="17">
        <f t="shared" si="12"/>
        <v>7.41</v>
      </c>
      <c r="I169" s="57"/>
      <c r="J169" s="135"/>
    </row>
    <row r="170" spans="1:10">
      <c r="A170" s="16">
        <v>20</v>
      </c>
      <c r="B170" s="100"/>
      <c r="C170" s="78" t="s">
        <v>191</v>
      </c>
      <c r="D170" s="17">
        <v>1</v>
      </c>
      <c r="E170" s="140">
        <v>3</v>
      </c>
      <c r="F170" s="140">
        <v>3</v>
      </c>
      <c r="G170" s="17">
        <f t="shared" si="10"/>
        <v>3</v>
      </c>
      <c r="H170" s="17">
        <f t="shared" si="12"/>
        <v>3</v>
      </c>
      <c r="I170" s="57"/>
      <c r="J170" s="135"/>
    </row>
    <row r="171" spans="1:10">
      <c r="A171" s="16">
        <v>21</v>
      </c>
      <c r="B171" s="103"/>
      <c r="C171" s="141" t="s">
        <v>192</v>
      </c>
      <c r="D171" s="142">
        <v>1</v>
      </c>
      <c r="E171" s="143">
        <v>1.8</v>
      </c>
      <c r="F171" s="143">
        <v>1.8</v>
      </c>
      <c r="G171" s="17">
        <f t="shared" si="10"/>
        <v>1.8</v>
      </c>
      <c r="H171" s="17">
        <f t="shared" si="12"/>
        <v>1.8</v>
      </c>
      <c r="I171" s="57"/>
      <c r="J171" s="135"/>
    </row>
    <row r="172" spans="1:10">
      <c r="A172" s="16">
        <v>22</v>
      </c>
      <c r="B172" s="103"/>
      <c r="C172" s="141" t="s">
        <v>141</v>
      </c>
      <c r="D172" s="142">
        <v>1</v>
      </c>
      <c r="E172" s="17">
        <v>3.67</v>
      </c>
      <c r="F172" s="17">
        <v>4.6399999999999997</v>
      </c>
      <c r="G172" s="17">
        <f t="shared" si="10"/>
        <v>4.1549999999999994</v>
      </c>
      <c r="H172" s="17">
        <f t="shared" si="12"/>
        <v>4.1549999999999994</v>
      </c>
      <c r="I172" s="57"/>
      <c r="J172" s="135"/>
    </row>
    <row r="173" spans="1:10">
      <c r="A173" s="16">
        <v>23</v>
      </c>
      <c r="B173" s="103"/>
      <c r="C173" s="141" t="s">
        <v>129</v>
      </c>
      <c r="D173" s="142">
        <v>2</v>
      </c>
      <c r="E173" s="17">
        <v>1.8</v>
      </c>
      <c r="F173" s="17">
        <v>1.8</v>
      </c>
      <c r="G173" s="17">
        <f t="shared" si="10"/>
        <v>1.8</v>
      </c>
      <c r="H173" s="17">
        <f t="shared" si="12"/>
        <v>3.6</v>
      </c>
      <c r="I173" s="57"/>
      <c r="J173" s="135"/>
    </row>
    <row r="174" spans="1:10">
      <c r="A174" s="16">
        <v>24</v>
      </c>
      <c r="B174" s="103"/>
      <c r="C174" s="141" t="s">
        <v>143</v>
      </c>
      <c r="D174" s="142">
        <v>2</v>
      </c>
      <c r="E174" s="17">
        <v>1.32</v>
      </c>
      <c r="F174" s="17">
        <v>1.32</v>
      </c>
      <c r="G174" s="17">
        <f t="shared" si="10"/>
        <v>1.32</v>
      </c>
      <c r="H174" s="17">
        <f t="shared" si="12"/>
        <v>2.64</v>
      </c>
      <c r="I174" s="57"/>
      <c r="J174" s="135"/>
    </row>
    <row r="175" spans="1:10">
      <c r="A175" s="16">
        <v>25</v>
      </c>
      <c r="B175" s="107"/>
      <c r="C175" s="141" t="s">
        <v>193</v>
      </c>
      <c r="D175" s="142">
        <v>1</v>
      </c>
      <c r="E175" s="143">
        <v>0.84</v>
      </c>
      <c r="F175" s="143">
        <v>0.84</v>
      </c>
      <c r="G175" s="17">
        <f t="shared" si="10"/>
        <v>0.84</v>
      </c>
      <c r="H175" s="17">
        <f t="shared" si="12"/>
        <v>0.84</v>
      </c>
      <c r="I175" s="57"/>
      <c r="J175" s="135"/>
    </row>
    <row r="176" spans="1:10">
      <c r="B176" s="144"/>
      <c r="C176" s="109" t="s">
        <v>19</v>
      </c>
      <c r="D176" s="145">
        <v>248</v>
      </c>
      <c r="E176" s="145"/>
      <c r="F176" s="145"/>
      <c r="G176" s="142" t="s">
        <v>20</v>
      </c>
      <c r="H176" s="142">
        <v>688.06500000000005</v>
      </c>
      <c r="I176" s="57"/>
      <c r="J176" s="135"/>
    </row>
    <row r="177" spans="1:10" s="22" customFormat="1">
      <c r="A177" s="29"/>
      <c r="B177" s="111"/>
      <c r="C177" s="122"/>
      <c r="D177" s="20"/>
      <c r="E177" s="30"/>
      <c r="F177" s="30"/>
      <c r="G177" s="84"/>
      <c r="H177" s="20"/>
      <c r="I177" s="21"/>
      <c r="J177" s="146"/>
    </row>
    <row r="178" spans="1:10" ht="31.5">
      <c r="A178" s="16">
        <v>1</v>
      </c>
      <c r="B178" s="132" t="s">
        <v>14</v>
      </c>
      <c r="C178" s="79" t="s">
        <v>157</v>
      </c>
      <c r="D178" s="33">
        <v>60</v>
      </c>
      <c r="E178" s="33">
        <v>3.2</v>
      </c>
      <c r="F178" s="33">
        <v>3.2</v>
      </c>
      <c r="G178" s="147">
        <f>(E178+F178)/2</f>
        <v>3.2</v>
      </c>
      <c r="H178" s="17">
        <f t="shared" si="12"/>
        <v>192</v>
      </c>
      <c r="I178" s="56">
        <f>H191/D191</f>
        <v>2.971597510373444</v>
      </c>
      <c r="J178" s="134">
        <f>MEDIAN(E178:F190)</f>
        <v>2.9</v>
      </c>
    </row>
    <row r="179" spans="1:10">
      <c r="A179" s="16">
        <v>2</v>
      </c>
      <c r="B179" s="132"/>
      <c r="C179" s="120" t="s">
        <v>121</v>
      </c>
      <c r="D179" s="33">
        <v>89</v>
      </c>
      <c r="E179" s="33">
        <v>3.25</v>
      </c>
      <c r="F179" s="33">
        <v>3.5</v>
      </c>
      <c r="G179" s="147">
        <f t="shared" si="10"/>
        <v>3.375</v>
      </c>
      <c r="H179" s="17">
        <f t="shared" si="12"/>
        <v>300.375</v>
      </c>
      <c r="I179" s="57"/>
      <c r="J179" s="135"/>
    </row>
    <row r="180" spans="1:10">
      <c r="A180" s="16">
        <v>3</v>
      </c>
      <c r="B180" s="132"/>
      <c r="C180" s="120" t="s">
        <v>181</v>
      </c>
      <c r="D180" s="33">
        <v>30</v>
      </c>
      <c r="E180" s="33">
        <v>3.3</v>
      </c>
      <c r="F180" s="33">
        <v>3.6</v>
      </c>
      <c r="G180" s="147">
        <f t="shared" si="10"/>
        <v>3.45</v>
      </c>
      <c r="H180" s="17">
        <f t="shared" si="12"/>
        <v>103.5</v>
      </c>
      <c r="I180" s="57"/>
      <c r="J180" s="135"/>
    </row>
    <row r="181" spans="1:10">
      <c r="A181" s="16">
        <v>4</v>
      </c>
      <c r="B181" s="132"/>
      <c r="C181" s="120" t="s">
        <v>180</v>
      </c>
      <c r="D181" s="33">
        <v>1</v>
      </c>
      <c r="E181" s="33">
        <v>3</v>
      </c>
      <c r="F181" s="33">
        <v>3</v>
      </c>
      <c r="G181" s="147">
        <f t="shared" si="10"/>
        <v>3</v>
      </c>
      <c r="H181" s="17">
        <f t="shared" si="12"/>
        <v>3</v>
      </c>
      <c r="I181" s="57"/>
      <c r="J181" s="135"/>
    </row>
    <row r="182" spans="1:10">
      <c r="A182" s="16">
        <v>5</v>
      </c>
      <c r="B182" s="132"/>
      <c r="C182" s="120" t="s">
        <v>160</v>
      </c>
      <c r="D182" s="33">
        <v>18</v>
      </c>
      <c r="E182" s="33">
        <v>2.9</v>
      </c>
      <c r="F182" s="33">
        <v>2.9</v>
      </c>
      <c r="G182" s="147">
        <f t="shared" si="10"/>
        <v>2.9</v>
      </c>
      <c r="H182" s="17">
        <f t="shared" si="12"/>
        <v>52.199999999999996</v>
      </c>
      <c r="I182" s="57"/>
      <c r="J182" s="135"/>
    </row>
    <row r="183" spans="1:10">
      <c r="A183" s="16">
        <v>6</v>
      </c>
      <c r="B183" s="132"/>
      <c r="C183" s="120" t="s">
        <v>194</v>
      </c>
      <c r="D183" s="33">
        <v>2</v>
      </c>
      <c r="E183" s="33">
        <v>2.2999999999999998</v>
      </c>
      <c r="F183" s="33">
        <v>2.2999999999999998</v>
      </c>
      <c r="G183" s="147">
        <f t="shared" si="10"/>
        <v>2.2999999999999998</v>
      </c>
      <c r="H183" s="17">
        <f t="shared" si="12"/>
        <v>4.5999999999999996</v>
      </c>
      <c r="I183" s="57"/>
      <c r="J183" s="135"/>
    </row>
    <row r="184" spans="1:10">
      <c r="A184" s="16">
        <v>7</v>
      </c>
      <c r="B184" s="132"/>
      <c r="C184" s="120" t="s">
        <v>169</v>
      </c>
      <c r="D184" s="33">
        <v>2</v>
      </c>
      <c r="E184" s="33">
        <v>3</v>
      </c>
      <c r="F184" s="33">
        <v>3</v>
      </c>
      <c r="G184" s="147">
        <f t="shared" si="10"/>
        <v>3</v>
      </c>
      <c r="H184" s="17">
        <f t="shared" si="12"/>
        <v>6</v>
      </c>
      <c r="I184" s="57"/>
      <c r="J184" s="135"/>
    </row>
    <row r="185" spans="1:10">
      <c r="A185" s="16">
        <v>8</v>
      </c>
      <c r="B185" s="132"/>
      <c r="C185" s="120" t="s">
        <v>173</v>
      </c>
      <c r="D185" s="33">
        <v>10</v>
      </c>
      <c r="E185" s="33">
        <v>1.2</v>
      </c>
      <c r="F185" s="33">
        <v>1.2</v>
      </c>
      <c r="G185" s="147">
        <f t="shared" si="10"/>
        <v>1.2</v>
      </c>
      <c r="H185" s="17">
        <f t="shared" si="12"/>
        <v>12</v>
      </c>
      <c r="I185" s="57"/>
      <c r="J185" s="135"/>
    </row>
    <row r="186" spans="1:10">
      <c r="A186" s="16">
        <v>9</v>
      </c>
      <c r="B186" s="132"/>
      <c r="C186" s="120" t="s">
        <v>167</v>
      </c>
      <c r="D186" s="33">
        <v>6</v>
      </c>
      <c r="E186" s="33">
        <v>3.15</v>
      </c>
      <c r="F186" s="33">
        <v>3.15</v>
      </c>
      <c r="G186" s="147">
        <f t="shared" si="10"/>
        <v>3.15</v>
      </c>
      <c r="H186" s="17">
        <f t="shared" si="12"/>
        <v>18.899999999999999</v>
      </c>
      <c r="I186" s="57"/>
      <c r="J186" s="135"/>
    </row>
    <row r="187" spans="1:10">
      <c r="A187" s="16">
        <v>10</v>
      </c>
      <c r="B187" s="132"/>
      <c r="C187" s="120" t="s">
        <v>195</v>
      </c>
      <c r="D187" s="33">
        <v>2</v>
      </c>
      <c r="E187" s="33">
        <v>1.44</v>
      </c>
      <c r="F187" s="33">
        <v>1.44</v>
      </c>
      <c r="G187" s="147">
        <f t="shared" si="10"/>
        <v>1.44</v>
      </c>
      <c r="H187" s="17">
        <f t="shared" si="12"/>
        <v>2.88</v>
      </c>
      <c r="I187" s="57"/>
      <c r="J187" s="135"/>
    </row>
    <row r="188" spans="1:10">
      <c r="A188" s="16">
        <v>11</v>
      </c>
      <c r="B188" s="132"/>
      <c r="C188" s="120" t="s">
        <v>196</v>
      </c>
      <c r="D188" s="33">
        <v>5</v>
      </c>
      <c r="E188" s="33">
        <v>1.25</v>
      </c>
      <c r="F188" s="33">
        <v>2</v>
      </c>
      <c r="G188" s="147">
        <f t="shared" si="10"/>
        <v>1.625</v>
      </c>
      <c r="H188" s="17">
        <f t="shared" si="12"/>
        <v>8.125</v>
      </c>
      <c r="I188" s="57"/>
      <c r="J188" s="135"/>
    </row>
    <row r="189" spans="1:10">
      <c r="A189" s="16">
        <v>12</v>
      </c>
      <c r="B189" s="132"/>
      <c r="C189" s="120" t="s">
        <v>171</v>
      </c>
      <c r="D189" s="33">
        <v>9</v>
      </c>
      <c r="E189" s="33">
        <v>1.7</v>
      </c>
      <c r="F189" s="33">
        <v>1.7</v>
      </c>
      <c r="G189" s="147">
        <f t="shared" si="10"/>
        <v>1.7</v>
      </c>
      <c r="H189" s="17">
        <f t="shared" si="12"/>
        <v>15.299999999999999</v>
      </c>
      <c r="I189" s="57"/>
      <c r="J189" s="135"/>
    </row>
    <row r="190" spans="1:10">
      <c r="A190" s="16">
        <v>13</v>
      </c>
      <c r="B190" s="132"/>
      <c r="C190" s="27" t="s">
        <v>197</v>
      </c>
      <c r="D190" s="17">
        <v>7</v>
      </c>
      <c r="E190" s="17">
        <v>1.2</v>
      </c>
      <c r="F190" s="17">
        <v>1.2</v>
      </c>
      <c r="G190" s="148">
        <f t="shared" si="10"/>
        <v>1.2</v>
      </c>
      <c r="H190" s="17">
        <f t="shared" si="12"/>
        <v>8.4</v>
      </c>
      <c r="I190" s="57"/>
      <c r="J190" s="135"/>
    </row>
    <row r="191" spans="1:10">
      <c r="B191" s="128"/>
      <c r="C191" s="18" t="s">
        <v>19</v>
      </c>
      <c r="D191" s="16">
        <v>241</v>
      </c>
      <c r="E191" s="16"/>
      <c r="F191" s="16"/>
      <c r="G191" s="148" t="s">
        <v>20</v>
      </c>
      <c r="H191" s="17">
        <v>716.15499999999997</v>
      </c>
      <c r="I191" s="61"/>
      <c r="J191" s="138"/>
    </row>
    <row r="192" spans="1:10" s="22" customFormat="1">
      <c r="A192" s="29"/>
      <c r="B192" s="115"/>
      <c r="C192" s="149"/>
      <c r="D192" s="117"/>
      <c r="E192" s="117"/>
      <c r="F192" s="117"/>
      <c r="G192" s="117"/>
      <c r="H192" s="20"/>
      <c r="I192" s="20"/>
      <c r="J192" s="83"/>
    </row>
    <row r="193" spans="1:14">
      <c r="A193" s="96">
        <v>5</v>
      </c>
      <c r="B193" s="97" t="s">
        <v>198</v>
      </c>
    </row>
    <row r="194" spans="1:14" ht="78.75">
      <c r="A194" s="45" t="s">
        <v>15</v>
      </c>
      <c r="B194" s="48" t="s">
        <v>4</v>
      </c>
      <c r="C194" s="15" t="s">
        <v>5</v>
      </c>
      <c r="D194" s="48" t="s">
        <v>6</v>
      </c>
      <c r="E194" s="48" t="s">
        <v>199</v>
      </c>
      <c r="F194" s="48" t="s">
        <v>200</v>
      </c>
      <c r="G194" s="15" t="s">
        <v>18</v>
      </c>
      <c r="H194" s="74" t="s">
        <v>95</v>
      </c>
      <c r="I194" s="74" t="s">
        <v>96</v>
      </c>
      <c r="J194" s="48" t="s">
        <v>201</v>
      </c>
      <c r="L194" s="150"/>
      <c r="M194" s="150"/>
      <c r="N194" s="150"/>
    </row>
    <row r="195" spans="1:14">
      <c r="A195" s="16">
        <v>1</v>
      </c>
      <c r="B195" s="53" t="s">
        <v>11</v>
      </c>
      <c r="C195" s="151" t="s">
        <v>202</v>
      </c>
      <c r="D195" s="16">
        <v>7</v>
      </c>
      <c r="E195" s="16">
        <v>2.8</v>
      </c>
      <c r="F195" s="152">
        <v>3</v>
      </c>
      <c r="G195" s="23">
        <f>(E195+F195)/2</f>
        <v>2.9</v>
      </c>
      <c r="H195" s="17">
        <f>G195*D195</f>
        <v>20.3</v>
      </c>
      <c r="I195" s="56">
        <f>H211/D211</f>
        <v>2.9129674796747969</v>
      </c>
      <c r="J195" s="65">
        <f>MEDIAN(E195:F208)</f>
        <v>3</v>
      </c>
      <c r="L195" s="153"/>
      <c r="M195" s="153"/>
      <c r="N195" s="153"/>
    </row>
    <row r="196" spans="1:14">
      <c r="A196" s="16">
        <v>2</v>
      </c>
      <c r="B196" s="54"/>
      <c r="C196" s="27" t="s">
        <v>119</v>
      </c>
      <c r="D196" s="16">
        <v>15</v>
      </c>
      <c r="E196" s="16">
        <v>3.25</v>
      </c>
      <c r="F196" s="152">
        <v>3.25</v>
      </c>
      <c r="G196" s="23">
        <f t="shared" ref="G196:G249" si="13">(E196+F196)/2</f>
        <v>3.25</v>
      </c>
      <c r="H196" s="17">
        <f t="shared" ref="H196:H249" si="14">G196*D196</f>
        <v>48.75</v>
      </c>
      <c r="I196" s="57"/>
      <c r="J196" s="66"/>
      <c r="L196" s="153"/>
      <c r="M196" s="153"/>
      <c r="N196" s="153"/>
    </row>
    <row r="197" spans="1:14" ht="31.5">
      <c r="A197" s="16">
        <v>3</v>
      </c>
      <c r="B197" s="54"/>
      <c r="C197" s="79" t="s">
        <v>157</v>
      </c>
      <c r="D197" s="16">
        <v>29</v>
      </c>
      <c r="E197" s="16">
        <v>3.15</v>
      </c>
      <c r="F197" s="152">
        <v>3.15</v>
      </c>
      <c r="G197" s="23">
        <f t="shared" si="13"/>
        <v>3.15</v>
      </c>
      <c r="H197" s="17">
        <f t="shared" si="14"/>
        <v>91.35</v>
      </c>
      <c r="I197" s="57"/>
      <c r="J197" s="66"/>
      <c r="L197" s="153"/>
      <c r="M197" s="153"/>
      <c r="N197" s="153"/>
    </row>
    <row r="198" spans="1:14" ht="31.5">
      <c r="A198" s="16">
        <v>4</v>
      </c>
      <c r="B198" s="54"/>
      <c r="C198" s="78" t="s">
        <v>98</v>
      </c>
      <c r="D198" s="16">
        <v>14</v>
      </c>
      <c r="E198" s="16">
        <v>3.25</v>
      </c>
      <c r="F198" s="152">
        <v>3.25</v>
      </c>
      <c r="G198" s="23">
        <f t="shared" si="13"/>
        <v>3.25</v>
      </c>
      <c r="H198" s="17">
        <f t="shared" si="14"/>
        <v>45.5</v>
      </c>
      <c r="I198" s="57"/>
      <c r="J198" s="66"/>
      <c r="L198" s="153"/>
      <c r="M198" s="153"/>
      <c r="N198" s="153"/>
    </row>
    <row r="199" spans="1:14" ht="31.5">
      <c r="A199" s="16">
        <v>5</v>
      </c>
      <c r="B199" s="54"/>
      <c r="C199" s="151" t="s">
        <v>99</v>
      </c>
      <c r="D199" s="16">
        <v>7</v>
      </c>
      <c r="E199" s="16">
        <v>2.75</v>
      </c>
      <c r="F199" s="152">
        <v>3.25</v>
      </c>
      <c r="G199" s="23">
        <f t="shared" si="13"/>
        <v>3</v>
      </c>
      <c r="H199" s="17">
        <f t="shared" si="14"/>
        <v>21</v>
      </c>
      <c r="I199" s="57"/>
      <c r="J199" s="66"/>
      <c r="L199" s="153"/>
      <c r="M199" s="153"/>
      <c r="N199" s="153"/>
    </row>
    <row r="200" spans="1:14">
      <c r="A200" s="16">
        <v>6</v>
      </c>
      <c r="B200" s="54"/>
      <c r="C200" s="151" t="s">
        <v>121</v>
      </c>
      <c r="D200" s="16">
        <v>15</v>
      </c>
      <c r="E200" s="16">
        <v>3.25</v>
      </c>
      <c r="F200" s="152">
        <v>3.5</v>
      </c>
      <c r="G200" s="23">
        <f t="shared" si="13"/>
        <v>3.375</v>
      </c>
      <c r="H200" s="17">
        <f t="shared" si="14"/>
        <v>50.625</v>
      </c>
      <c r="I200" s="57"/>
      <c r="J200" s="66"/>
      <c r="L200" s="153"/>
      <c r="M200" s="153"/>
      <c r="N200" s="153"/>
    </row>
    <row r="201" spans="1:14">
      <c r="A201" s="16">
        <v>7</v>
      </c>
      <c r="B201" s="54"/>
      <c r="C201" s="151" t="s">
        <v>160</v>
      </c>
      <c r="D201" s="16">
        <v>1</v>
      </c>
      <c r="E201" s="16">
        <v>2.9</v>
      </c>
      <c r="F201" s="152">
        <v>2.9</v>
      </c>
      <c r="G201" s="23">
        <f t="shared" si="13"/>
        <v>2.9</v>
      </c>
      <c r="H201" s="17">
        <f t="shared" si="14"/>
        <v>2.9</v>
      </c>
      <c r="I201" s="57"/>
      <c r="J201" s="66"/>
      <c r="L201" s="153"/>
      <c r="M201" s="153"/>
      <c r="N201" s="153"/>
    </row>
    <row r="202" spans="1:14">
      <c r="A202" s="16">
        <v>8</v>
      </c>
      <c r="B202" s="54"/>
      <c r="C202" s="151" t="s">
        <v>181</v>
      </c>
      <c r="D202" s="16">
        <v>1</v>
      </c>
      <c r="E202" s="16">
        <v>3.05</v>
      </c>
      <c r="F202" s="152">
        <v>3.05</v>
      </c>
      <c r="G202" s="23">
        <f t="shared" si="13"/>
        <v>3.05</v>
      </c>
      <c r="H202" s="17">
        <f t="shared" si="14"/>
        <v>3.05</v>
      </c>
      <c r="I202" s="57"/>
      <c r="J202" s="66"/>
      <c r="L202" s="153"/>
      <c r="M202" s="153"/>
      <c r="N202" s="153"/>
    </row>
    <row r="203" spans="1:14">
      <c r="A203" s="16">
        <v>9</v>
      </c>
      <c r="B203" s="54"/>
      <c r="C203" s="151" t="s">
        <v>203</v>
      </c>
      <c r="D203" s="16">
        <v>1</v>
      </c>
      <c r="E203" s="16">
        <v>3</v>
      </c>
      <c r="F203" s="152">
        <v>3</v>
      </c>
      <c r="G203" s="23">
        <f t="shared" si="13"/>
        <v>3</v>
      </c>
      <c r="H203" s="17">
        <f t="shared" si="14"/>
        <v>3</v>
      </c>
      <c r="I203" s="57"/>
      <c r="J203" s="66"/>
      <c r="L203" s="153"/>
      <c r="M203" s="153"/>
      <c r="N203" s="153"/>
    </row>
    <row r="204" spans="1:14">
      <c r="A204" s="16">
        <v>10</v>
      </c>
      <c r="B204" s="54"/>
      <c r="C204" s="151" t="s">
        <v>170</v>
      </c>
      <c r="D204" s="16">
        <v>1</v>
      </c>
      <c r="E204" s="16">
        <v>3</v>
      </c>
      <c r="F204" s="152">
        <v>3</v>
      </c>
      <c r="G204" s="23">
        <f t="shared" si="13"/>
        <v>3</v>
      </c>
      <c r="H204" s="17">
        <f t="shared" si="14"/>
        <v>3</v>
      </c>
      <c r="I204" s="57"/>
      <c r="J204" s="66"/>
      <c r="L204" s="153"/>
      <c r="M204" s="153"/>
      <c r="N204" s="153"/>
    </row>
    <row r="205" spans="1:14">
      <c r="A205" s="16">
        <v>11</v>
      </c>
      <c r="B205" s="54"/>
      <c r="C205" s="120" t="s">
        <v>204</v>
      </c>
      <c r="D205" s="16">
        <v>10</v>
      </c>
      <c r="E205" s="16">
        <v>1.85</v>
      </c>
      <c r="F205" s="152">
        <v>2.4</v>
      </c>
      <c r="G205" s="23">
        <f t="shared" si="13"/>
        <v>2.125</v>
      </c>
      <c r="H205" s="17">
        <f t="shared" si="14"/>
        <v>21.25</v>
      </c>
      <c r="I205" s="57"/>
      <c r="J205" s="66"/>
      <c r="L205" s="153"/>
      <c r="M205" s="153"/>
      <c r="N205" s="153"/>
    </row>
    <row r="206" spans="1:14">
      <c r="A206" s="16">
        <v>12</v>
      </c>
      <c r="B206" s="54"/>
      <c r="C206" s="120" t="s">
        <v>205</v>
      </c>
      <c r="D206" s="16">
        <v>3</v>
      </c>
      <c r="E206" s="16">
        <v>1.2</v>
      </c>
      <c r="F206" s="152">
        <v>1.2</v>
      </c>
      <c r="G206" s="23">
        <f>(E206+F206)/2</f>
        <v>1.2</v>
      </c>
      <c r="H206" s="17">
        <f t="shared" si="14"/>
        <v>3.5999999999999996</v>
      </c>
      <c r="I206" s="57"/>
      <c r="J206" s="66"/>
      <c r="L206" s="153"/>
      <c r="M206" s="153"/>
      <c r="N206" s="153"/>
    </row>
    <row r="207" spans="1:14">
      <c r="A207" s="16">
        <v>13</v>
      </c>
      <c r="B207" s="54"/>
      <c r="C207" s="120" t="s">
        <v>206</v>
      </c>
      <c r="D207" s="16">
        <v>4</v>
      </c>
      <c r="E207" s="16">
        <v>2</v>
      </c>
      <c r="F207" s="152">
        <v>3.5</v>
      </c>
      <c r="G207" s="23">
        <f t="shared" si="13"/>
        <v>2.75</v>
      </c>
      <c r="H207" s="17">
        <f t="shared" si="14"/>
        <v>11</v>
      </c>
      <c r="I207" s="57"/>
      <c r="J207" s="66"/>
      <c r="L207" s="153"/>
      <c r="M207" s="153"/>
      <c r="N207" s="153"/>
    </row>
    <row r="208" spans="1:14">
      <c r="A208" s="16">
        <v>14</v>
      </c>
      <c r="B208" s="54"/>
      <c r="C208" s="27" t="s">
        <v>207</v>
      </c>
      <c r="D208" s="16">
        <v>3</v>
      </c>
      <c r="E208" s="16">
        <v>2</v>
      </c>
      <c r="F208" s="152">
        <v>2</v>
      </c>
      <c r="G208" s="23">
        <f t="shared" si="13"/>
        <v>2</v>
      </c>
      <c r="H208" s="17">
        <f t="shared" si="14"/>
        <v>6</v>
      </c>
      <c r="I208" s="57"/>
      <c r="J208" s="66"/>
      <c r="L208" s="153"/>
      <c r="M208" s="153"/>
      <c r="N208" s="153"/>
    </row>
    <row r="209" spans="1:14">
      <c r="A209" s="16">
        <v>15</v>
      </c>
      <c r="B209" s="124"/>
      <c r="C209" s="78" t="s">
        <v>179</v>
      </c>
      <c r="D209" s="28">
        <v>6</v>
      </c>
      <c r="E209" s="28">
        <v>2.16</v>
      </c>
      <c r="F209" s="28">
        <v>2.4</v>
      </c>
      <c r="G209" s="17">
        <f t="shared" si="13"/>
        <v>2.2800000000000002</v>
      </c>
      <c r="H209" s="17">
        <f t="shared" si="14"/>
        <v>13.680000000000001</v>
      </c>
      <c r="I209" s="57"/>
      <c r="J209" s="66"/>
      <c r="L209" s="153"/>
      <c r="M209" s="153"/>
      <c r="N209" s="153"/>
    </row>
    <row r="210" spans="1:14">
      <c r="A210" s="16">
        <v>16</v>
      </c>
      <c r="B210" s="125"/>
      <c r="C210" s="78" t="s">
        <v>208</v>
      </c>
      <c r="D210" s="28">
        <v>6</v>
      </c>
      <c r="E210" s="28">
        <v>1.2</v>
      </c>
      <c r="F210" s="28">
        <v>1.2</v>
      </c>
      <c r="G210" s="17">
        <f t="shared" si="13"/>
        <v>1.2</v>
      </c>
      <c r="H210" s="17">
        <f t="shared" si="14"/>
        <v>7.1999999999999993</v>
      </c>
      <c r="I210" s="57"/>
      <c r="J210" s="66"/>
      <c r="L210" s="153"/>
      <c r="M210" s="153"/>
      <c r="N210" s="153"/>
    </row>
    <row r="211" spans="1:14">
      <c r="A211" s="154"/>
      <c r="B211" s="48"/>
      <c r="C211" s="18" t="s">
        <v>19</v>
      </c>
      <c r="D211" s="16">
        <v>123</v>
      </c>
      <c r="E211" s="16"/>
      <c r="F211" s="16"/>
      <c r="G211" s="17" t="s">
        <v>20</v>
      </c>
      <c r="H211" s="17">
        <v>358.29500000000002</v>
      </c>
      <c r="I211" s="57"/>
      <c r="J211" s="155"/>
      <c r="L211" s="153"/>
      <c r="M211" s="153"/>
      <c r="N211" s="153"/>
    </row>
    <row r="212" spans="1:14" s="22" customFormat="1">
      <c r="A212" s="156"/>
      <c r="B212" s="34"/>
      <c r="C212" s="19"/>
      <c r="D212" s="82"/>
      <c r="E212" s="82"/>
      <c r="F212" s="157"/>
      <c r="G212" s="84"/>
      <c r="H212" s="20"/>
      <c r="I212" s="158"/>
      <c r="J212" s="159"/>
      <c r="L212" s="160"/>
      <c r="M212" s="160"/>
      <c r="N212" s="160"/>
    </row>
    <row r="213" spans="1:14">
      <c r="A213" s="28">
        <v>1</v>
      </c>
      <c r="B213" s="53" t="s">
        <v>13</v>
      </c>
      <c r="C213" s="151" t="s">
        <v>203</v>
      </c>
      <c r="D213" s="16">
        <v>2</v>
      </c>
      <c r="E213" s="16">
        <v>3</v>
      </c>
      <c r="F213" s="152">
        <v>3</v>
      </c>
      <c r="G213" s="23">
        <f t="shared" si="13"/>
        <v>3</v>
      </c>
      <c r="H213" s="17">
        <f t="shared" si="14"/>
        <v>6</v>
      </c>
      <c r="I213" s="56">
        <f>H238/D238</f>
        <v>2.884235294117647</v>
      </c>
      <c r="J213" s="65">
        <f>MEDIAN(E213:F237)</f>
        <v>3</v>
      </c>
      <c r="L213" s="153"/>
      <c r="M213" s="153"/>
      <c r="N213" s="153"/>
    </row>
    <row r="214" spans="1:14">
      <c r="A214" s="28">
        <v>2</v>
      </c>
      <c r="B214" s="54"/>
      <c r="C214" s="27" t="s">
        <v>119</v>
      </c>
      <c r="D214" s="16">
        <v>4</v>
      </c>
      <c r="E214" s="16">
        <v>3</v>
      </c>
      <c r="F214" s="152">
        <v>3</v>
      </c>
      <c r="G214" s="23">
        <f t="shared" si="13"/>
        <v>3</v>
      </c>
      <c r="H214" s="17">
        <f t="shared" si="14"/>
        <v>12</v>
      </c>
      <c r="I214" s="57"/>
      <c r="J214" s="66"/>
      <c r="L214" s="153"/>
      <c r="M214" s="153"/>
      <c r="N214" s="153"/>
    </row>
    <row r="215" spans="1:14">
      <c r="A215" s="28">
        <v>3</v>
      </c>
      <c r="B215" s="54"/>
      <c r="C215" s="151" t="s">
        <v>121</v>
      </c>
      <c r="D215" s="16">
        <v>14</v>
      </c>
      <c r="E215" s="16">
        <v>3.25</v>
      </c>
      <c r="F215" s="152">
        <v>3.5</v>
      </c>
      <c r="G215" s="23">
        <f t="shared" si="13"/>
        <v>3.375</v>
      </c>
      <c r="H215" s="17">
        <f t="shared" si="14"/>
        <v>47.25</v>
      </c>
      <c r="I215" s="57"/>
      <c r="J215" s="66"/>
      <c r="L215" s="153"/>
      <c r="M215" s="153"/>
      <c r="N215" s="153"/>
    </row>
    <row r="216" spans="1:14" ht="31.5">
      <c r="A216" s="28">
        <v>4</v>
      </c>
      <c r="B216" s="54"/>
      <c r="C216" s="151" t="s">
        <v>99</v>
      </c>
      <c r="D216" s="16">
        <v>10</v>
      </c>
      <c r="E216" s="16">
        <v>2.75</v>
      </c>
      <c r="F216" s="152">
        <v>3.25</v>
      </c>
      <c r="G216" s="23">
        <f t="shared" si="13"/>
        <v>3</v>
      </c>
      <c r="H216" s="17">
        <f t="shared" si="14"/>
        <v>30</v>
      </c>
      <c r="I216" s="57"/>
      <c r="J216" s="66"/>
      <c r="L216" s="153"/>
      <c r="M216" s="153"/>
      <c r="N216" s="153"/>
    </row>
    <row r="217" spans="1:14">
      <c r="A217" s="28">
        <v>5</v>
      </c>
      <c r="B217" s="54"/>
      <c r="C217" s="151" t="s">
        <v>181</v>
      </c>
      <c r="D217" s="16">
        <v>6</v>
      </c>
      <c r="E217" s="16">
        <v>3.2</v>
      </c>
      <c r="F217" s="152">
        <v>3.2</v>
      </c>
      <c r="G217" s="23">
        <f t="shared" si="13"/>
        <v>3.2</v>
      </c>
      <c r="H217" s="17">
        <f t="shared" si="14"/>
        <v>19.200000000000003</v>
      </c>
      <c r="I217" s="57"/>
      <c r="J217" s="66"/>
      <c r="L217" s="153"/>
      <c r="M217" s="153"/>
      <c r="N217" s="153"/>
    </row>
    <row r="218" spans="1:14" ht="31.5">
      <c r="A218" s="28">
        <v>6</v>
      </c>
      <c r="B218" s="54"/>
      <c r="C218" s="78" t="s">
        <v>98</v>
      </c>
      <c r="D218" s="16">
        <v>9</v>
      </c>
      <c r="E218" s="16">
        <v>3.15</v>
      </c>
      <c r="F218" s="152">
        <v>3.15</v>
      </c>
      <c r="G218" s="23">
        <f t="shared" si="13"/>
        <v>3.15</v>
      </c>
      <c r="H218" s="17">
        <f t="shared" si="14"/>
        <v>28.349999999999998</v>
      </c>
      <c r="I218" s="57"/>
      <c r="J218" s="66"/>
      <c r="L218" s="153"/>
      <c r="M218" s="153"/>
      <c r="N218" s="153"/>
    </row>
    <row r="219" spans="1:14">
      <c r="A219" s="28">
        <v>7</v>
      </c>
      <c r="B219" s="54"/>
      <c r="C219" s="151" t="s">
        <v>209</v>
      </c>
      <c r="D219" s="16">
        <v>1</v>
      </c>
      <c r="E219" s="16">
        <v>3.4</v>
      </c>
      <c r="F219" s="152">
        <v>3.4</v>
      </c>
      <c r="G219" s="23">
        <f t="shared" si="13"/>
        <v>3.4</v>
      </c>
      <c r="H219" s="17">
        <f t="shared" si="14"/>
        <v>3.4</v>
      </c>
      <c r="I219" s="57"/>
      <c r="J219" s="66"/>
      <c r="L219" s="153"/>
      <c r="M219" s="153"/>
      <c r="N219" s="153"/>
    </row>
    <row r="220" spans="1:14">
      <c r="A220" s="28">
        <v>8</v>
      </c>
      <c r="B220" s="54"/>
      <c r="C220" s="27" t="s">
        <v>210</v>
      </c>
      <c r="D220" s="16">
        <v>2</v>
      </c>
      <c r="E220" s="16">
        <v>2.4</v>
      </c>
      <c r="F220" s="152">
        <v>2.4</v>
      </c>
      <c r="G220" s="23">
        <f t="shared" si="13"/>
        <v>2.4</v>
      </c>
      <c r="H220" s="17">
        <f t="shared" si="14"/>
        <v>4.8</v>
      </c>
      <c r="I220" s="57"/>
      <c r="J220" s="66"/>
      <c r="L220" s="153"/>
      <c r="M220" s="153"/>
      <c r="N220" s="153"/>
    </row>
    <row r="221" spans="1:14">
      <c r="A221" s="28">
        <v>9</v>
      </c>
      <c r="B221" s="54"/>
      <c r="C221" s="151" t="s">
        <v>205</v>
      </c>
      <c r="D221" s="16">
        <v>3</v>
      </c>
      <c r="E221" s="16">
        <v>1.2</v>
      </c>
      <c r="F221" s="152">
        <v>1.2</v>
      </c>
      <c r="G221" s="23">
        <f t="shared" si="13"/>
        <v>1.2</v>
      </c>
      <c r="H221" s="17">
        <f t="shared" si="14"/>
        <v>3.5999999999999996</v>
      </c>
      <c r="I221" s="57"/>
      <c r="J221" s="66"/>
      <c r="L221" s="153"/>
      <c r="M221" s="153"/>
      <c r="N221" s="153"/>
    </row>
    <row r="222" spans="1:14">
      <c r="A222" s="28">
        <v>10</v>
      </c>
      <c r="B222" s="54"/>
      <c r="C222" s="151" t="s">
        <v>211</v>
      </c>
      <c r="D222" s="16">
        <v>2</v>
      </c>
      <c r="E222" s="16">
        <v>2.16</v>
      </c>
      <c r="F222" s="152">
        <v>2.16</v>
      </c>
      <c r="G222" s="23">
        <f t="shared" si="13"/>
        <v>2.16</v>
      </c>
      <c r="H222" s="17">
        <f t="shared" si="14"/>
        <v>4.32</v>
      </c>
      <c r="I222" s="57"/>
      <c r="J222" s="66"/>
      <c r="L222" s="153"/>
      <c r="M222" s="153"/>
      <c r="N222" s="153"/>
    </row>
    <row r="223" spans="1:14">
      <c r="A223" s="28">
        <v>11</v>
      </c>
      <c r="B223" s="54"/>
      <c r="C223" s="151" t="s">
        <v>212</v>
      </c>
      <c r="D223" s="16">
        <v>1</v>
      </c>
      <c r="E223" s="16">
        <v>3</v>
      </c>
      <c r="F223" s="152">
        <v>3</v>
      </c>
      <c r="G223" s="23">
        <f t="shared" si="13"/>
        <v>3</v>
      </c>
      <c r="H223" s="17">
        <f t="shared" si="14"/>
        <v>3</v>
      </c>
      <c r="I223" s="57"/>
      <c r="J223" s="66"/>
      <c r="L223" s="153"/>
      <c r="M223" s="153"/>
      <c r="N223" s="153"/>
    </row>
    <row r="224" spans="1:14">
      <c r="A224" s="28">
        <v>12</v>
      </c>
      <c r="B224" s="54"/>
      <c r="C224" s="151" t="s">
        <v>213</v>
      </c>
      <c r="D224" s="16">
        <v>8</v>
      </c>
      <c r="E224" s="16">
        <v>2.4700000000000002</v>
      </c>
      <c r="F224" s="152">
        <v>2.4700000000000002</v>
      </c>
      <c r="G224" s="23">
        <f t="shared" si="13"/>
        <v>2.4700000000000002</v>
      </c>
      <c r="H224" s="17">
        <f t="shared" si="14"/>
        <v>19.760000000000002</v>
      </c>
      <c r="I224" s="57"/>
      <c r="J224" s="66"/>
      <c r="L224" s="153"/>
      <c r="M224" s="153"/>
      <c r="N224" s="153"/>
    </row>
    <row r="225" spans="1:14">
      <c r="A225" s="28">
        <v>13</v>
      </c>
      <c r="B225" s="54"/>
      <c r="C225" s="151" t="s">
        <v>214</v>
      </c>
      <c r="D225" s="16">
        <v>1</v>
      </c>
      <c r="E225" s="16">
        <v>3</v>
      </c>
      <c r="F225" s="152">
        <v>3</v>
      </c>
      <c r="G225" s="23">
        <f t="shared" si="13"/>
        <v>3</v>
      </c>
      <c r="H225" s="17">
        <f t="shared" si="14"/>
        <v>3</v>
      </c>
      <c r="I225" s="57"/>
      <c r="J225" s="66"/>
      <c r="L225" s="153"/>
      <c r="M225" s="153"/>
      <c r="N225" s="153"/>
    </row>
    <row r="226" spans="1:14">
      <c r="A226" s="28">
        <v>14</v>
      </c>
      <c r="B226" s="54"/>
      <c r="C226" s="151" t="s">
        <v>215</v>
      </c>
      <c r="D226" s="16">
        <v>2</v>
      </c>
      <c r="E226" s="16">
        <v>2</v>
      </c>
      <c r="F226" s="152">
        <v>2</v>
      </c>
      <c r="G226" s="23">
        <f t="shared" si="13"/>
        <v>2</v>
      </c>
      <c r="H226" s="17">
        <f t="shared" si="14"/>
        <v>4</v>
      </c>
      <c r="I226" s="57"/>
      <c r="J226" s="66"/>
      <c r="L226" s="153"/>
      <c r="M226" s="153"/>
      <c r="N226" s="153"/>
    </row>
    <row r="227" spans="1:14">
      <c r="A227" s="28">
        <v>15</v>
      </c>
      <c r="B227" s="54"/>
      <c r="C227" s="151" t="s">
        <v>216</v>
      </c>
      <c r="D227" s="16">
        <v>1</v>
      </c>
      <c r="E227" s="16">
        <v>3</v>
      </c>
      <c r="F227" s="152">
        <v>3</v>
      </c>
      <c r="G227" s="23">
        <f t="shared" si="13"/>
        <v>3</v>
      </c>
      <c r="H227" s="17">
        <f t="shared" si="14"/>
        <v>3</v>
      </c>
      <c r="I227" s="57"/>
      <c r="J227" s="66"/>
      <c r="L227" s="153"/>
      <c r="M227" s="153"/>
      <c r="N227" s="153"/>
    </row>
    <row r="228" spans="1:14">
      <c r="A228" s="28">
        <v>16</v>
      </c>
      <c r="B228" s="54"/>
      <c r="C228" s="151" t="s">
        <v>217</v>
      </c>
      <c r="D228" s="16">
        <v>1</v>
      </c>
      <c r="E228" s="16">
        <v>1.44</v>
      </c>
      <c r="F228" s="152">
        <v>1.44</v>
      </c>
      <c r="G228" s="23">
        <f t="shared" si="13"/>
        <v>1.44</v>
      </c>
      <c r="H228" s="17">
        <f t="shared" si="14"/>
        <v>1.44</v>
      </c>
      <c r="I228" s="57"/>
      <c r="J228" s="66"/>
      <c r="L228" s="153"/>
      <c r="M228" s="153"/>
      <c r="N228" s="153"/>
    </row>
    <row r="229" spans="1:14">
      <c r="A229" s="28">
        <v>17</v>
      </c>
      <c r="B229" s="54"/>
      <c r="C229" s="151" t="s">
        <v>218</v>
      </c>
      <c r="D229" s="16">
        <v>1</v>
      </c>
      <c r="E229" s="16">
        <v>3</v>
      </c>
      <c r="F229" s="152">
        <v>3</v>
      </c>
      <c r="G229" s="23">
        <f t="shared" si="13"/>
        <v>3</v>
      </c>
      <c r="H229" s="17">
        <f t="shared" si="14"/>
        <v>3</v>
      </c>
      <c r="I229" s="57"/>
      <c r="J229" s="66"/>
      <c r="L229" s="153"/>
      <c r="M229" s="153"/>
      <c r="N229" s="153"/>
    </row>
    <row r="230" spans="1:14">
      <c r="A230" s="28">
        <v>18</v>
      </c>
      <c r="B230" s="54"/>
      <c r="C230" s="151" t="s">
        <v>219</v>
      </c>
      <c r="D230" s="16">
        <v>5</v>
      </c>
      <c r="E230" s="16">
        <v>3</v>
      </c>
      <c r="F230" s="152">
        <v>3</v>
      </c>
      <c r="G230" s="23">
        <f t="shared" si="13"/>
        <v>3</v>
      </c>
      <c r="H230" s="17">
        <f t="shared" si="14"/>
        <v>15</v>
      </c>
      <c r="I230" s="57"/>
      <c r="J230" s="66"/>
      <c r="L230" s="153"/>
      <c r="M230" s="153"/>
      <c r="N230" s="153"/>
    </row>
    <row r="231" spans="1:14">
      <c r="A231" s="28">
        <v>19</v>
      </c>
      <c r="B231" s="54"/>
      <c r="C231" s="151" t="s">
        <v>204</v>
      </c>
      <c r="D231" s="16">
        <v>2</v>
      </c>
      <c r="E231" s="16">
        <v>2.5</v>
      </c>
      <c r="F231" s="152">
        <v>2.5</v>
      </c>
      <c r="G231" s="23">
        <f t="shared" si="13"/>
        <v>2.5</v>
      </c>
      <c r="H231" s="17">
        <f t="shared" si="14"/>
        <v>5</v>
      </c>
      <c r="I231" s="57"/>
      <c r="J231" s="66"/>
      <c r="L231" s="153"/>
      <c r="M231" s="153"/>
      <c r="N231" s="153"/>
    </row>
    <row r="232" spans="1:14">
      <c r="A232" s="28">
        <v>20</v>
      </c>
      <c r="B232" s="54"/>
      <c r="C232" s="151" t="s">
        <v>220</v>
      </c>
      <c r="D232" s="16">
        <v>1</v>
      </c>
      <c r="E232" s="16">
        <v>3</v>
      </c>
      <c r="F232" s="152">
        <v>3</v>
      </c>
      <c r="G232" s="23">
        <f t="shared" si="13"/>
        <v>3</v>
      </c>
      <c r="H232" s="17">
        <f t="shared" si="14"/>
        <v>3</v>
      </c>
      <c r="I232" s="57"/>
      <c r="J232" s="66"/>
      <c r="L232" s="153"/>
      <c r="M232" s="153"/>
      <c r="N232" s="153"/>
    </row>
    <row r="233" spans="1:14">
      <c r="A233" s="28">
        <v>21</v>
      </c>
      <c r="B233" s="54"/>
      <c r="C233" s="151" t="s">
        <v>221</v>
      </c>
      <c r="D233" s="16">
        <v>2</v>
      </c>
      <c r="E233" s="16">
        <v>1.8</v>
      </c>
      <c r="F233" s="152">
        <v>1.8</v>
      </c>
      <c r="G233" s="23">
        <f t="shared" si="13"/>
        <v>1.8</v>
      </c>
      <c r="H233" s="17">
        <f t="shared" si="14"/>
        <v>3.6</v>
      </c>
      <c r="I233" s="57"/>
      <c r="J233" s="66"/>
      <c r="L233" s="153"/>
      <c r="M233" s="153"/>
      <c r="N233" s="153"/>
    </row>
    <row r="234" spans="1:14">
      <c r="A234" s="28">
        <v>22</v>
      </c>
      <c r="B234" s="54"/>
      <c r="C234" s="151" t="s">
        <v>178</v>
      </c>
      <c r="D234" s="16">
        <v>4</v>
      </c>
      <c r="E234" s="16">
        <v>1.8</v>
      </c>
      <c r="F234" s="152">
        <v>1.8</v>
      </c>
      <c r="G234" s="23">
        <f t="shared" si="13"/>
        <v>1.8</v>
      </c>
      <c r="H234" s="17">
        <f t="shared" si="14"/>
        <v>7.2</v>
      </c>
      <c r="I234" s="57"/>
      <c r="J234" s="66"/>
      <c r="L234" s="153"/>
      <c r="M234" s="153"/>
      <c r="N234" s="153"/>
    </row>
    <row r="235" spans="1:14">
      <c r="A235" s="28">
        <v>23</v>
      </c>
      <c r="B235" s="54"/>
      <c r="C235" s="151" t="s">
        <v>222</v>
      </c>
      <c r="D235" s="16">
        <v>1</v>
      </c>
      <c r="E235" s="16">
        <v>0.84</v>
      </c>
      <c r="F235" s="152">
        <v>0.84</v>
      </c>
      <c r="G235" s="23">
        <f t="shared" si="13"/>
        <v>0.84</v>
      </c>
      <c r="H235" s="17">
        <f t="shared" si="14"/>
        <v>0.84</v>
      </c>
      <c r="I235" s="57"/>
      <c r="J235" s="66"/>
      <c r="L235" s="153"/>
      <c r="M235" s="153"/>
      <c r="N235" s="153"/>
    </row>
    <row r="236" spans="1:14">
      <c r="A236" s="28">
        <v>24</v>
      </c>
      <c r="B236" s="124"/>
      <c r="C236" s="151" t="s">
        <v>223</v>
      </c>
      <c r="D236" s="16">
        <v>1</v>
      </c>
      <c r="E236" s="16">
        <v>7.2</v>
      </c>
      <c r="F236" s="152">
        <v>7.2</v>
      </c>
      <c r="G236" s="23">
        <f t="shared" si="13"/>
        <v>7.2</v>
      </c>
      <c r="H236" s="17">
        <f t="shared" si="14"/>
        <v>7.2</v>
      </c>
      <c r="I236" s="57"/>
      <c r="J236" s="66"/>
      <c r="L236" s="153"/>
      <c r="M236" s="153"/>
      <c r="N236" s="153"/>
    </row>
    <row r="237" spans="1:14">
      <c r="A237" s="28">
        <v>25</v>
      </c>
      <c r="B237" s="125"/>
      <c r="C237" s="151" t="s">
        <v>224</v>
      </c>
      <c r="D237" s="16">
        <v>1</v>
      </c>
      <c r="E237" s="16">
        <v>7.2</v>
      </c>
      <c r="F237" s="152">
        <v>7.2</v>
      </c>
      <c r="G237" s="23">
        <f t="shared" si="13"/>
        <v>7.2</v>
      </c>
      <c r="H237" s="17">
        <f t="shared" si="14"/>
        <v>7.2</v>
      </c>
      <c r="I237" s="57"/>
      <c r="J237" s="66"/>
      <c r="L237" s="153"/>
      <c r="M237" s="153"/>
      <c r="N237" s="153"/>
    </row>
    <row r="238" spans="1:14">
      <c r="A238" s="28"/>
      <c r="B238" s="48"/>
      <c r="C238" s="18" t="s">
        <v>19</v>
      </c>
      <c r="D238" s="16">
        <f>SUM(D213:D237)</f>
        <v>85</v>
      </c>
      <c r="E238" s="16" t="s">
        <v>225</v>
      </c>
      <c r="F238" s="16"/>
      <c r="G238" s="17" t="s">
        <v>20</v>
      </c>
      <c r="H238" s="17">
        <v>245.16</v>
      </c>
      <c r="I238" s="61"/>
      <c r="J238" s="155"/>
      <c r="L238" s="153"/>
      <c r="M238" s="153"/>
      <c r="N238" s="153"/>
    </row>
    <row r="239" spans="1:14" s="22" customFormat="1">
      <c r="A239" s="29"/>
      <c r="B239" s="34"/>
      <c r="C239" s="161"/>
      <c r="D239" s="82"/>
      <c r="E239" s="82"/>
      <c r="F239" s="157"/>
      <c r="G239" s="84"/>
      <c r="H239" s="20"/>
      <c r="I239" s="162"/>
      <c r="J239" s="163"/>
      <c r="L239" s="160"/>
      <c r="M239" s="160"/>
      <c r="N239" s="160"/>
    </row>
    <row r="240" spans="1:14" ht="31.5">
      <c r="A240" s="16">
        <v>1</v>
      </c>
      <c r="B240" s="53" t="s">
        <v>14</v>
      </c>
      <c r="C240" s="79" t="s">
        <v>97</v>
      </c>
      <c r="D240" s="16">
        <v>6</v>
      </c>
      <c r="E240" s="16">
        <v>3.2</v>
      </c>
      <c r="F240" s="152">
        <v>3.2</v>
      </c>
      <c r="G240" s="23">
        <f t="shared" si="13"/>
        <v>3.2</v>
      </c>
      <c r="H240" s="17">
        <f t="shared" si="14"/>
        <v>19.200000000000003</v>
      </c>
      <c r="I240" s="56">
        <f>H253/D253</f>
        <v>3.2831395348837211</v>
      </c>
      <c r="J240" s="65">
        <f>MEDIAN(E240:F252)</f>
        <v>2.2999999999999998</v>
      </c>
      <c r="L240" s="153"/>
      <c r="M240" s="153"/>
      <c r="N240" s="153"/>
    </row>
    <row r="241" spans="1:14">
      <c r="A241" s="16">
        <v>2</v>
      </c>
      <c r="B241" s="54"/>
      <c r="C241" s="151" t="s">
        <v>121</v>
      </c>
      <c r="D241" s="16">
        <v>11</v>
      </c>
      <c r="E241" s="16">
        <v>3.25</v>
      </c>
      <c r="F241" s="152">
        <v>3.5</v>
      </c>
      <c r="G241" s="23">
        <f t="shared" si="13"/>
        <v>3.375</v>
      </c>
      <c r="H241" s="17">
        <f t="shared" si="14"/>
        <v>37.125</v>
      </c>
      <c r="I241" s="57"/>
      <c r="J241" s="66"/>
      <c r="L241" s="153"/>
      <c r="M241" s="153"/>
      <c r="N241" s="153"/>
    </row>
    <row r="242" spans="1:14">
      <c r="A242" s="16">
        <v>3</v>
      </c>
      <c r="B242" s="54"/>
      <c r="C242" s="151" t="s">
        <v>181</v>
      </c>
      <c r="D242" s="16">
        <v>5</v>
      </c>
      <c r="E242" s="16">
        <v>3.3</v>
      </c>
      <c r="F242" s="152">
        <v>3.6</v>
      </c>
      <c r="G242" s="23">
        <f t="shared" si="13"/>
        <v>3.45</v>
      </c>
      <c r="H242" s="17">
        <f t="shared" si="14"/>
        <v>17.25</v>
      </c>
      <c r="I242" s="57"/>
      <c r="J242" s="66"/>
      <c r="L242" s="153"/>
      <c r="M242" s="153"/>
      <c r="N242" s="153"/>
    </row>
    <row r="243" spans="1:14">
      <c r="A243" s="16">
        <v>4</v>
      </c>
      <c r="B243" s="54"/>
      <c r="C243" s="151" t="s">
        <v>226</v>
      </c>
      <c r="D243" s="16">
        <v>1</v>
      </c>
      <c r="E243" s="16">
        <v>3</v>
      </c>
      <c r="F243" s="152">
        <v>3</v>
      </c>
      <c r="G243" s="23">
        <f t="shared" si="13"/>
        <v>3</v>
      </c>
      <c r="H243" s="17">
        <f t="shared" si="14"/>
        <v>3</v>
      </c>
      <c r="I243" s="57"/>
      <c r="J243" s="66"/>
      <c r="L243" s="153"/>
      <c r="M243" s="153"/>
      <c r="N243" s="153"/>
    </row>
    <row r="244" spans="1:14">
      <c r="A244" s="16">
        <v>5</v>
      </c>
      <c r="B244" s="54"/>
      <c r="C244" s="151" t="s">
        <v>227</v>
      </c>
      <c r="D244" s="16">
        <v>5</v>
      </c>
      <c r="E244" s="16">
        <v>2.9</v>
      </c>
      <c r="F244" s="152">
        <v>2.9</v>
      </c>
      <c r="G244" s="23">
        <f t="shared" si="13"/>
        <v>2.9</v>
      </c>
      <c r="H244" s="17">
        <f t="shared" si="14"/>
        <v>14.5</v>
      </c>
      <c r="I244" s="57"/>
      <c r="J244" s="66"/>
      <c r="L244" s="153"/>
      <c r="M244" s="153"/>
      <c r="N244" s="153"/>
    </row>
    <row r="245" spans="1:14">
      <c r="A245" s="16">
        <v>6</v>
      </c>
      <c r="B245" s="54"/>
      <c r="C245" s="151" t="s">
        <v>205</v>
      </c>
      <c r="D245" s="16">
        <v>6</v>
      </c>
      <c r="E245" s="16">
        <v>1.2</v>
      </c>
      <c r="F245" s="152">
        <v>1.2</v>
      </c>
      <c r="G245" s="23">
        <f t="shared" si="13"/>
        <v>1.2</v>
      </c>
      <c r="H245" s="17">
        <f t="shared" si="14"/>
        <v>7.1999999999999993</v>
      </c>
      <c r="I245" s="57"/>
      <c r="J245" s="66"/>
      <c r="L245" s="153"/>
      <c r="M245" s="153"/>
      <c r="N245" s="153"/>
    </row>
    <row r="246" spans="1:14" ht="31.5">
      <c r="A246" s="16">
        <v>7</v>
      </c>
      <c r="B246" s="54"/>
      <c r="C246" s="78" t="s">
        <v>98</v>
      </c>
      <c r="D246" s="16">
        <v>2</v>
      </c>
      <c r="E246" s="16">
        <v>3.15</v>
      </c>
      <c r="F246" s="152">
        <v>3.15</v>
      </c>
      <c r="G246" s="23">
        <f t="shared" si="13"/>
        <v>3.15</v>
      </c>
      <c r="H246" s="17">
        <f t="shared" si="14"/>
        <v>6.3</v>
      </c>
      <c r="I246" s="57"/>
      <c r="J246" s="66"/>
      <c r="L246" s="153"/>
      <c r="M246" s="153"/>
      <c r="N246" s="153"/>
    </row>
    <row r="247" spans="1:14">
      <c r="A247" s="16">
        <v>8</v>
      </c>
      <c r="B247" s="54"/>
      <c r="C247" s="151" t="s">
        <v>228</v>
      </c>
      <c r="D247" s="16">
        <v>1</v>
      </c>
      <c r="E247" s="16">
        <v>2</v>
      </c>
      <c r="F247" s="152">
        <v>2</v>
      </c>
      <c r="G247" s="23">
        <f t="shared" si="13"/>
        <v>2</v>
      </c>
      <c r="H247" s="17">
        <f t="shared" si="14"/>
        <v>2</v>
      </c>
      <c r="I247" s="57"/>
      <c r="J247" s="66"/>
      <c r="L247" s="153"/>
      <c r="M247" s="153"/>
      <c r="N247" s="153"/>
    </row>
    <row r="248" spans="1:14">
      <c r="A248" s="16">
        <v>9</v>
      </c>
      <c r="B248" s="54"/>
      <c r="C248" s="151" t="s">
        <v>195</v>
      </c>
      <c r="D248" s="16">
        <v>1</v>
      </c>
      <c r="E248" s="16">
        <v>2.2999999999999998</v>
      </c>
      <c r="F248" s="152">
        <v>2.2999999999999998</v>
      </c>
      <c r="G248" s="23">
        <f t="shared" si="13"/>
        <v>2.2999999999999998</v>
      </c>
      <c r="H248" s="17">
        <f t="shared" si="14"/>
        <v>2.2999999999999998</v>
      </c>
      <c r="I248" s="57"/>
      <c r="J248" s="66"/>
      <c r="L248" s="153"/>
      <c r="M248" s="153"/>
      <c r="N248" s="153"/>
    </row>
    <row r="249" spans="1:14">
      <c r="A249" s="16">
        <v>10</v>
      </c>
      <c r="B249" s="54"/>
      <c r="C249" s="151" t="s">
        <v>229</v>
      </c>
      <c r="D249" s="16">
        <v>2</v>
      </c>
      <c r="E249" s="16">
        <v>1.25</v>
      </c>
      <c r="F249" s="152">
        <v>2</v>
      </c>
      <c r="G249" s="23">
        <f t="shared" si="13"/>
        <v>1.625</v>
      </c>
      <c r="H249" s="17">
        <f t="shared" si="14"/>
        <v>3.25</v>
      </c>
      <c r="I249" s="57"/>
      <c r="J249" s="66"/>
      <c r="L249" s="153"/>
      <c r="M249" s="153"/>
      <c r="N249" s="153"/>
    </row>
    <row r="250" spans="1:14">
      <c r="A250" s="16"/>
      <c r="B250" s="54"/>
      <c r="C250" s="151" t="s">
        <v>204</v>
      </c>
      <c r="D250" s="16">
        <v>9</v>
      </c>
      <c r="E250" s="16">
        <v>1.7</v>
      </c>
      <c r="F250" s="152">
        <v>1.7</v>
      </c>
      <c r="G250" s="17">
        <f>(E250+F250)/2</f>
        <v>1.7</v>
      </c>
      <c r="H250" s="17">
        <f>G250*D250</f>
        <v>15.299999999999999</v>
      </c>
      <c r="I250" s="57"/>
      <c r="J250" s="66"/>
      <c r="L250" s="153"/>
      <c r="M250" s="153"/>
      <c r="N250" s="153"/>
    </row>
    <row r="251" spans="1:14">
      <c r="A251" s="16"/>
      <c r="B251" s="54"/>
      <c r="C251" s="164" t="s">
        <v>151</v>
      </c>
      <c r="D251" s="49">
        <v>1</v>
      </c>
      <c r="E251" s="49">
        <v>1.5</v>
      </c>
      <c r="F251" s="165">
        <v>2</v>
      </c>
      <c r="G251" s="23">
        <f>(E251+F251)/2</f>
        <v>1.75</v>
      </c>
      <c r="H251" s="23">
        <f>G251*D251</f>
        <v>1.75</v>
      </c>
      <c r="I251" s="57"/>
      <c r="J251" s="66"/>
      <c r="L251" s="153"/>
      <c r="M251" s="153"/>
      <c r="N251" s="153"/>
    </row>
    <row r="252" spans="1:14">
      <c r="A252" s="16">
        <v>11</v>
      </c>
      <c r="B252" s="54"/>
      <c r="C252" s="28" t="s">
        <v>230</v>
      </c>
      <c r="D252" s="28">
        <v>10</v>
      </c>
      <c r="E252" s="28">
        <v>1.2</v>
      </c>
      <c r="F252" s="28">
        <v>1.2</v>
      </c>
      <c r="G252" s="28">
        <f>(E252+F252)/2</f>
        <v>1.2</v>
      </c>
      <c r="H252" s="28">
        <f>G252*D252</f>
        <v>12</v>
      </c>
      <c r="I252" s="57"/>
      <c r="J252" s="66"/>
      <c r="L252" s="153"/>
      <c r="M252" s="153"/>
      <c r="N252" s="153"/>
    </row>
    <row r="253" spans="1:14">
      <c r="A253" s="28"/>
      <c r="B253" s="55"/>
      <c r="C253" s="18" t="s">
        <v>19</v>
      </c>
      <c r="D253" s="16">
        <v>43</v>
      </c>
      <c r="E253" s="16"/>
      <c r="F253" s="16"/>
      <c r="G253" s="17" t="s">
        <v>20</v>
      </c>
      <c r="H253" s="17">
        <v>141.17500000000001</v>
      </c>
      <c r="I253" s="61"/>
      <c r="J253" s="155"/>
      <c r="L253" s="153"/>
      <c r="M253" s="153"/>
      <c r="N253" s="153"/>
    </row>
    <row r="254" spans="1:14" s="22" customFormat="1">
      <c r="A254" s="29"/>
      <c r="B254" s="166"/>
      <c r="C254" s="167"/>
      <c r="D254" s="168"/>
      <c r="E254" s="168"/>
      <c r="F254" s="168"/>
      <c r="G254" s="117"/>
      <c r="H254" s="117"/>
      <c r="I254" s="117"/>
      <c r="J254" s="168"/>
      <c r="L254" s="160"/>
      <c r="M254" s="160"/>
      <c r="N254" s="160"/>
    </row>
    <row r="255" spans="1:14">
      <c r="A255" s="96">
        <v>6</v>
      </c>
      <c r="B255" s="97" t="s">
        <v>231</v>
      </c>
      <c r="E255" s="14"/>
      <c r="L255" s="70"/>
      <c r="M255" s="70"/>
      <c r="N255" s="70"/>
    </row>
    <row r="256" spans="1:14" ht="63">
      <c r="A256" s="44" t="s">
        <v>15</v>
      </c>
      <c r="B256" s="15" t="s">
        <v>4</v>
      </c>
      <c r="C256" s="31" t="s">
        <v>5</v>
      </c>
      <c r="D256" s="15" t="s">
        <v>6</v>
      </c>
      <c r="E256" s="15" t="s">
        <v>16</v>
      </c>
      <c r="F256" s="15" t="s">
        <v>17</v>
      </c>
      <c r="G256" s="15" t="s">
        <v>18</v>
      </c>
      <c r="H256" s="74" t="s">
        <v>95</v>
      </c>
      <c r="I256" s="74" t="s">
        <v>96</v>
      </c>
      <c r="J256" s="48" t="s">
        <v>10</v>
      </c>
      <c r="L256" s="70"/>
      <c r="M256" s="70"/>
      <c r="N256" s="70"/>
    </row>
    <row r="257" spans="1:14">
      <c r="A257" s="16">
        <v>1</v>
      </c>
      <c r="B257" s="169" t="s">
        <v>11</v>
      </c>
      <c r="C257" s="78" t="s">
        <v>232</v>
      </c>
      <c r="D257" s="140">
        <v>6</v>
      </c>
      <c r="E257" s="137">
        <v>3.25</v>
      </c>
      <c r="F257" s="140">
        <v>3.25</v>
      </c>
      <c r="G257" s="23">
        <f>(E257+F257)/2</f>
        <v>3.25</v>
      </c>
      <c r="H257" s="17">
        <f>G257*D257</f>
        <v>19.5</v>
      </c>
      <c r="I257" s="56">
        <f>H274/D274</f>
        <v>3.182027027027027</v>
      </c>
      <c r="J257" s="170">
        <f>MEDIAN(E257:F273)</f>
        <v>3</v>
      </c>
      <c r="L257" s="70"/>
      <c r="M257" s="70"/>
      <c r="N257" s="70"/>
    </row>
    <row r="258" spans="1:14">
      <c r="A258" s="16">
        <v>2</v>
      </c>
      <c r="B258" s="171"/>
      <c r="C258" s="78" t="s">
        <v>233</v>
      </c>
      <c r="D258" s="140">
        <v>6</v>
      </c>
      <c r="E258" s="137">
        <v>2.8</v>
      </c>
      <c r="F258" s="140">
        <v>3</v>
      </c>
      <c r="G258" s="23">
        <v>2.9</v>
      </c>
      <c r="H258" s="17">
        <v>17.399999999999999</v>
      </c>
      <c r="I258" s="57"/>
      <c r="J258" s="172"/>
      <c r="L258" s="70"/>
      <c r="M258" s="70"/>
      <c r="N258" s="70"/>
    </row>
    <row r="259" spans="1:14" ht="31.5">
      <c r="A259" s="16">
        <v>3</v>
      </c>
      <c r="B259" s="171"/>
      <c r="C259" s="78" t="s">
        <v>99</v>
      </c>
      <c r="D259" s="140">
        <v>6</v>
      </c>
      <c r="E259" s="140">
        <v>2.75</v>
      </c>
      <c r="F259" s="137">
        <v>3.25</v>
      </c>
      <c r="G259" s="23">
        <f t="shared" ref="G259:G299" si="15">(E259+F259)/2</f>
        <v>3</v>
      </c>
      <c r="H259" s="17">
        <f t="shared" ref="H259:H299" si="16">G259*D259</f>
        <v>18</v>
      </c>
      <c r="I259" s="57"/>
      <c r="J259" s="172"/>
      <c r="L259" s="70"/>
      <c r="M259" s="70"/>
      <c r="N259" s="70"/>
    </row>
    <row r="260" spans="1:14" ht="31.5">
      <c r="A260" s="16">
        <v>4</v>
      </c>
      <c r="B260" s="171"/>
      <c r="C260" s="78" t="s">
        <v>98</v>
      </c>
      <c r="D260" s="140">
        <v>9</v>
      </c>
      <c r="E260" s="140">
        <v>3.15</v>
      </c>
      <c r="F260" s="137">
        <v>3.15</v>
      </c>
      <c r="G260" s="23">
        <f t="shared" si="15"/>
        <v>3.15</v>
      </c>
      <c r="H260" s="17">
        <f t="shared" si="16"/>
        <v>28.349999999999998</v>
      </c>
      <c r="I260" s="57"/>
      <c r="J260" s="172"/>
      <c r="L260" s="70"/>
      <c r="M260" s="70"/>
      <c r="N260" s="70"/>
    </row>
    <row r="261" spans="1:14">
      <c r="A261" s="16">
        <v>5</v>
      </c>
      <c r="B261" s="171"/>
      <c r="C261" s="78" t="s">
        <v>100</v>
      </c>
      <c r="D261" s="140">
        <v>12</v>
      </c>
      <c r="E261" s="140">
        <v>3.25</v>
      </c>
      <c r="F261" s="137">
        <v>3.5</v>
      </c>
      <c r="G261" s="23">
        <f t="shared" si="15"/>
        <v>3.375</v>
      </c>
      <c r="H261" s="17">
        <f t="shared" si="16"/>
        <v>40.5</v>
      </c>
      <c r="I261" s="57"/>
      <c r="J261" s="172"/>
      <c r="L261" s="70"/>
      <c r="M261" s="70"/>
      <c r="N261" s="70"/>
    </row>
    <row r="262" spans="1:14" ht="31.5">
      <c r="A262" s="16">
        <v>6</v>
      </c>
      <c r="B262" s="171"/>
      <c r="C262" s="78" t="s">
        <v>97</v>
      </c>
      <c r="D262" s="140">
        <v>12</v>
      </c>
      <c r="E262" s="140">
        <v>3.15</v>
      </c>
      <c r="F262" s="137">
        <v>3.15</v>
      </c>
      <c r="G262" s="23">
        <f t="shared" si="15"/>
        <v>3.15</v>
      </c>
      <c r="H262" s="17">
        <f t="shared" si="16"/>
        <v>37.799999999999997</v>
      </c>
      <c r="I262" s="57"/>
      <c r="J262" s="172"/>
      <c r="L262" s="70"/>
      <c r="M262" s="70"/>
      <c r="N262" s="70"/>
    </row>
    <row r="263" spans="1:14">
      <c r="A263" s="16">
        <v>7</v>
      </c>
      <c r="B263" s="171"/>
      <c r="C263" s="78" t="s">
        <v>234</v>
      </c>
      <c r="D263" s="140">
        <v>1</v>
      </c>
      <c r="E263" s="140">
        <v>3.05</v>
      </c>
      <c r="F263" s="137">
        <v>3.05</v>
      </c>
      <c r="G263" s="23">
        <f t="shared" si="15"/>
        <v>3.05</v>
      </c>
      <c r="H263" s="17">
        <f t="shared" si="16"/>
        <v>3.05</v>
      </c>
      <c r="I263" s="57"/>
      <c r="J263" s="172"/>
      <c r="L263" s="70"/>
      <c r="M263" s="70"/>
      <c r="N263" s="70"/>
    </row>
    <row r="264" spans="1:14" ht="31.5">
      <c r="A264" s="16">
        <v>8</v>
      </c>
      <c r="B264" s="171"/>
      <c r="C264" s="78" t="s">
        <v>235</v>
      </c>
      <c r="D264" s="140">
        <v>1</v>
      </c>
      <c r="E264" s="140">
        <v>3</v>
      </c>
      <c r="F264" s="137">
        <v>3</v>
      </c>
      <c r="G264" s="23">
        <f t="shared" si="15"/>
        <v>3</v>
      </c>
      <c r="H264" s="17">
        <f t="shared" si="16"/>
        <v>3</v>
      </c>
      <c r="I264" s="57"/>
      <c r="J264" s="172"/>
      <c r="L264" s="70"/>
      <c r="M264" s="70"/>
      <c r="N264" s="70"/>
    </row>
    <row r="265" spans="1:14" ht="31.5">
      <c r="A265" s="16">
        <v>9</v>
      </c>
      <c r="B265" s="171"/>
      <c r="C265" s="78" t="s">
        <v>110</v>
      </c>
      <c r="D265" s="140">
        <v>8</v>
      </c>
      <c r="E265" s="140">
        <v>1.85</v>
      </c>
      <c r="F265" s="137">
        <v>2.4</v>
      </c>
      <c r="G265" s="23">
        <f t="shared" si="15"/>
        <v>2.125</v>
      </c>
      <c r="H265" s="17">
        <f t="shared" si="16"/>
        <v>17</v>
      </c>
      <c r="I265" s="57"/>
      <c r="J265" s="172"/>
      <c r="L265" s="70"/>
      <c r="M265" s="70"/>
      <c r="N265" s="70"/>
    </row>
    <row r="266" spans="1:14" ht="31.5">
      <c r="A266" s="16">
        <v>10</v>
      </c>
      <c r="B266" s="171"/>
      <c r="C266" s="78" t="s">
        <v>236</v>
      </c>
      <c r="D266" s="140">
        <v>1</v>
      </c>
      <c r="E266" s="140">
        <v>1.2</v>
      </c>
      <c r="F266" s="137">
        <v>1.2</v>
      </c>
      <c r="G266" s="23">
        <f t="shared" si="15"/>
        <v>1.2</v>
      </c>
      <c r="H266" s="17">
        <f t="shared" si="16"/>
        <v>1.2</v>
      </c>
      <c r="I266" s="57"/>
      <c r="J266" s="172"/>
      <c r="L266" s="70"/>
      <c r="M266" s="70"/>
      <c r="N266" s="70"/>
    </row>
    <row r="267" spans="1:14">
      <c r="A267" s="16">
        <v>11</v>
      </c>
      <c r="B267" s="171"/>
      <c r="C267" s="78" t="s">
        <v>237</v>
      </c>
      <c r="D267" s="140">
        <v>1</v>
      </c>
      <c r="E267" s="140">
        <v>1.8</v>
      </c>
      <c r="F267" s="137">
        <v>2.4</v>
      </c>
      <c r="G267" s="23">
        <f t="shared" si="15"/>
        <v>2.1</v>
      </c>
      <c r="H267" s="17">
        <f t="shared" si="16"/>
        <v>2.1</v>
      </c>
      <c r="I267" s="57"/>
      <c r="J267" s="172"/>
      <c r="L267" s="70"/>
      <c r="M267" s="70"/>
      <c r="N267" s="70"/>
    </row>
    <row r="268" spans="1:14" ht="31.5">
      <c r="A268" s="16">
        <v>12</v>
      </c>
      <c r="B268" s="171"/>
      <c r="C268" s="78" t="s">
        <v>238</v>
      </c>
      <c r="D268" s="140">
        <v>1</v>
      </c>
      <c r="E268" s="140">
        <v>22.57</v>
      </c>
      <c r="F268" s="137">
        <v>22.57</v>
      </c>
      <c r="G268" s="23">
        <f t="shared" si="15"/>
        <v>22.57</v>
      </c>
      <c r="H268" s="17">
        <f t="shared" si="16"/>
        <v>22.57</v>
      </c>
      <c r="I268" s="57"/>
      <c r="J268" s="172"/>
      <c r="L268" s="70"/>
      <c r="M268" s="70"/>
      <c r="N268" s="70"/>
    </row>
    <row r="269" spans="1:14" ht="31.5">
      <c r="A269" s="16">
        <v>13</v>
      </c>
      <c r="B269" s="171"/>
      <c r="C269" s="78" t="s">
        <v>239</v>
      </c>
      <c r="D269" s="140">
        <v>2</v>
      </c>
      <c r="E269" s="140">
        <v>2</v>
      </c>
      <c r="F269" s="137">
        <v>3.5</v>
      </c>
      <c r="G269" s="23">
        <f t="shared" si="15"/>
        <v>2.75</v>
      </c>
      <c r="H269" s="17">
        <f t="shared" si="16"/>
        <v>5.5</v>
      </c>
      <c r="I269" s="57"/>
      <c r="J269" s="172"/>
      <c r="L269" s="70"/>
      <c r="M269" s="70"/>
      <c r="N269" s="70"/>
    </row>
    <row r="270" spans="1:14" ht="31.5">
      <c r="A270" s="16">
        <v>14</v>
      </c>
      <c r="B270" s="171"/>
      <c r="C270" s="173" t="s">
        <v>240</v>
      </c>
      <c r="D270" s="174">
        <v>3</v>
      </c>
      <c r="E270" s="174">
        <v>2.5</v>
      </c>
      <c r="F270" s="175">
        <v>2.5</v>
      </c>
      <c r="G270" s="23">
        <f>(E270+F270)/2</f>
        <v>2.5</v>
      </c>
      <c r="H270" s="17">
        <f t="shared" si="16"/>
        <v>7.5</v>
      </c>
      <c r="I270" s="57"/>
      <c r="J270" s="172"/>
      <c r="L270" s="70"/>
      <c r="M270" s="70"/>
      <c r="N270" s="70"/>
    </row>
    <row r="271" spans="1:14">
      <c r="A271" s="16">
        <v>15</v>
      </c>
      <c r="B271" s="103"/>
      <c r="C271" s="173" t="s">
        <v>241</v>
      </c>
      <c r="D271" s="174">
        <v>2</v>
      </c>
      <c r="E271" s="174">
        <v>2</v>
      </c>
      <c r="F271" s="175">
        <v>2</v>
      </c>
      <c r="G271" s="23">
        <f>(E271+F271)/2</f>
        <v>2</v>
      </c>
      <c r="H271" s="17">
        <f t="shared" si="16"/>
        <v>4</v>
      </c>
      <c r="I271" s="57"/>
      <c r="J271" s="172"/>
      <c r="L271" s="70"/>
      <c r="M271" s="70"/>
      <c r="N271" s="70"/>
    </row>
    <row r="272" spans="1:14">
      <c r="A272" s="16">
        <v>16</v>
      </c>
      <c r="B272" s="103"/>
      <c r="C272" s="173" t="s">
        <v>242</v>
      </c>
      <c r="D272" s="174">
        <v>2</v>
      </c>
      <c r="E272" s="174">
        <v>2</v>
      </c>
      <c r="F272" s="175">
        <v>2</v>
      </c>
      <c r="G272" s="23">
        <f>(E272+F272)/2</f>
        <v>2</v>
      </c>
      <c r="H272" s="17">
        <f t="shared" si="16"/>
        <v>4</v>
      </c>
      <c r="I272" s="57"/>
      <c r="J272" s="172"/>
      <c r="L272" s="70"/>
      <c r="M272" s="70"/>
      <c r="N272" s="70"/>
    </row>
    <row r="273" spans="1:14">
      <c r="A273" s="16">
        <v>17</v>
      </c>
      <c r="B273" s="103"/>
      <c r="C273" s="173" t="s">
        <v>243</v>
      </c>
      <c r="D273" s="174">
        <v>1</v>
      </c>
      <c r="E273" s="174">
        <v>4</v>
      </c>
      <c r="F273" s="175">
        <v>4</v>
      </c>
      <c r="G273" s="23">
        <f>(E273+F273)/2</f>
        <v>4</v>
      </c>
      <c r="H273" s="17">
        <f t="shared" si="16"/>
        <v>4</v>
      </c>
      <c r="I273" s="57"/>
      <c r="J273" s="172"/>
      <c r="L273" s="70"/>
      <c r="M273" s="70"/>
      <c r="N273" s="70"/>
    </row>
    <row r="274" spans="1:14">
      <c r="B274" s="176"/>
      <c r="C274" s="18" t="s">
        <v>19</v>
      </c>
      <c r="D274" s="16">
        <v>74</v>
      </c>
      <c r="E274" s="16"/>
      <c r="F274" s="16"/>
      <c r="G274" s="17" t="s">
        <v>20</v>
      </c>
      <c r="H274" s="17">
        <v>235.47</v>
      </c>
      <c r="I274" s="61"/>
      <c r="J274" s="177"/>
      <c r="L274" s="70"/>
      <c r="M274" s="70"/>
      <c r="N274" s="70"/>
    </row>
    <row r="275" spans="1:14" s="22" customFormat="1">
      <c r="A275" s="29"/>
      <c r="B275" s="178"/>
      <c r="C275" s="179"/>
      <c r="D275" s="180"/>
      <c r="E275" s="180"/>
      <c r="F275" s="181"/>
      <c r="G275" s="84"/>
      <c r="H275" s="20"/>
      <c r="I275" s="84"/>
      <c r="J275" s="182"/>
      <c r="L275" s="67"/>
      <c r="M275" s="67"/>
      <c r="N275" s="67"/>
    </row>
    <row r="276" spans="1:14" ht="31.5">
      <c r="A276" s="16">
        <v>1</v>
      </c>
      <c r="B276" s="169" t="s">
        <v>13</v>
      </c>
      <c r="C276" s="78" t="s">
        <v>244</v>
      </c>
      <c r="D276" s="137">
        <v>1</v>
      </c>
      <c r="E276" s="137">
        <v>3.4</v>
      </c>
      <c r="F276" s="137">
        <v>3.4</v>
      </c>
      <c r="G276" s="23">
        <f t="shared" si="15"/>
        <v>3.4</v>
      </c>
      <c r="H276" s="17">
        <f t="shared" si="16"/>
        <v>3.4</v>
      </c>
      <c r="I276" s="56">
        <f>H290/D290</f>
        <v>2.5665909090909094</v>
      </c>
      <c r="J276" s="170">
        <f>MEDIAN(E276:F289)</f>
        <v>2.4350000000000001</v>
      </c>
      <c r="L276" s="70"/>
      <c r="M276" s="70"/>
      <c r="N276" s="70"/>
    </row>
    <row r="277" spans="1:14">
      <c r="A277" s="16">
        <v>2</v>
      </c>
      <c r="B277" s="171"/>
      <c r="C277" s="78" t="s">
        <v>245</v>
      </c>
      <c r="D277" s="137">
        <v>3</v>
      </c>
      <c r="E277" s="137">
        <v>3</v>
      </c>
      <c r="F277" s="137">
        <v>3</v>
      </c>
      <c r="G277" s="23">
        <f t="shared" si="15"/>
        <v>3</v>
      </c>
      <c r="H277" s="17">
        <f t="shared" si="16"/>
        <v>9</v>
      </c>
      <c r="I277" s="57"/>
      <c r="J277" s="172"/>
      <c r="L277" s="70"/>
      <c r="M277" s="70"/>
      <c r="N277" s="70"/>
    </row>
    <row r="278" spans="1:14" ht="31.5">
      <c r="A278" s="16">
        <v>3</v>
      </c>
      <c r="B278" s="171"/>
      <c r="C278" s="78" t="s">
        <v>99</v>
      </c>
      <c r="D278" s="137">
        <v>7</v>
      </c>
      <c r="E278" s="137">
        <v>2.75</v>
      </c>
      <c r="F278" s="137">
        <v>3.25</v>
      </c>
      <c r="G278" s="23">
        <f t="shared" si="15"/>
        <v>3</v>
      </c>
      <c r="H278" s="17">
        <f t="shared" si="16"/>
        <v>21</v>
      </c>
      <c r="I278" s="57"/>
      <c r="J278" s="172"/>
      <c r="L278" s="70"/>
      <c r="M278" s="70"/>
      <c r="N278" s="70"/>
    </row>
    <row r="279" spans="1:14">
      <c r="A279" s="16">
        <v>4</v>
      </c>
      <c r="B279" s="171"/>
      <c r="C279" s="78" t="s">
        <v>131</v>
      </c>
      <c r="D279" s="137">
        <v>10</v>
      </c>
      <c r="E279" s="137">
        <v>3.25</v>
      </c>
      <c r="F279" s="137">
        <v>3.25</v>
      </c>
      <c r="G279" s="23">
        <f t="shared" si="15"/>
        <v>3.25</v>
      </c>
      <c r="H279" s="17">
        <f t="shared" si="16"/>
        <v>32.5</v>
      </c>
      <c r="I279" s="57"/>
      <c r="J279" s="172"/>
      <c r="L279" s="70"/>
      <c r="M279" s="70"/>
      <c r="N279" s="70"/>
    </row>
    <row r="280" spans="1:14" ht="31.5">
      <c r="A280" s="16">
        <v>5</v>
      </c>
      <c r="B280" s="171"/>
      <c r="C280" s="78" t="s">
        <v>98</v>
      </c>
      <c r="D280" s="137">
        <v>10</v>
      </c>
      <c r="E280" s="137">
        <v>3.15</v>
      </c>
      <c r="F280" s="137">
        <v>3.15</v>
      </c>
      <c r="G280" s="23">
        <f t="shared" si="15"/>
        <v>3.15</v>
      </c>
      <c r="H280" s="17">
        <f t="shared" si="16"/>
        <v>31.5</v>
      </c>
      <c r="I280" s="57"/>
      <c r="J280" s="172"/>
      <c r="L280" s="70"/>
      <c r="M280" s="70"/>
      <c r="N280" s="70"/>
    </row>
    <row r="281" spans="1:14">
      <c r="A281" s="16">
        <v>6</v>
      </c>
      <c r="B281" s="171"/>
      <c r="C281" s="78" t="s">
        <v>246</v>
      </c>
      <c r="D281" s="137">
        <v>1</v>
      </c>
      <c r="E281" s="137">
        <v>3.2</v>
      </c>
      <c r="F281" s="137">
        <v>3.2</v>
      </c>
      <c r="G281" s="23">
        <f t="shared" si="15"/>
        <v>3.2</v>
      </c>
      <c r="H281" s="17">
        <f t="shared" si="16"/>
        <v>3.2</v>
      </c>
      <c r="I281" s="57"/>
      <c r="J281" s="172"/>
      <c r="L281" s="70"/>
      <c r="M281" s="70"/>
      <c r="N281" s="70"/>
    </row>
    <row r="282" spans="1:14">
      <c r="A282" s="16">
        <v>7</v>
      </c>
      <c r="B282" s="171"/>
      <c r="C282" s="78" t="s">
        <v>247</v>
      </c>
      <c r="D282" s="137">
        <v>2</v>
      </c>
      <c r="E282" s="137">
        <v>1.2</v>
      </c>
      <c r="F282" s="137">
        <v>1.2</v>
      </c>
      <c r="G282" s="23">
        <f t="shared" si="15"/>
        <v>1.2</v>
      </c>
      <c r="H282" s="17">
        <f t="shared" si="16"/>
        <v>2.4</v>
      </c>
      <c r="I282" s="57"/>
      <c r="J282" s="172"/>
      <c r="L282" s="70"/>
      <c r="M282" s="70"/>
      <c r="N282" s="70"/>
    </row>
    <row r="283" spans="1:14" ht="31.5">
      <c r="A283" s="16">
        <v>8</v>
      </c>
      <c r="B283" s="171"/>
      <c r="C283" s="78" t="s">
        <v>110</v>
      </c>
      <c r="D283" s="137">
        <v>7</v>
      </c>
      <c r="E283" s="137">
        <v>1.33</v>
      </c>
      <c r="F283" s="137">
        <v>2.04</v>
      </c>
      <c r="G283" s="23">
        <f t="shared" si="15"/>
        <v>1.6850000000000001</v>
      </c>
      <c r="H283" s="17">
        <f t="shared" si="16"/>
        <v>11.795</v>
      </c>
      <c r="I283" s="57"/>
      <c r="J283" s="172"/>
      <c r="L283" s="70"/>
      <c r="M283" s="70"/>
      <c r="N283" s="70"/>
    </row>
    <row r="284" spans="1:14" ht="31.5">
      <c r="A284" s="16">
        <v>9</v>
      </c>
      <c r="B284" s="171"/>
      <c r="C284" s="78" t="s">
        <v>248</v>
      </c>
      <c r="D284" s="137">
        <v>7</v>
      </c>
      <c r="E284" s="137">
        <v>2.16</v>
      </c>
      <c r="F284" s="137">
        <v>2.16</v>
      </c>
      <c r="G284" s="23">
        <f t="shared" si="15"/>
        <v>2.16</v>
      </c>
      <c r="H284" s="17">
        <f t="shared" si="16"/>
        <v>15.120000000000001</v>
      </c>
      <c r="I284" s="57"/>
      <c r="J284" s="172"/>
      <c r="L284" s="70"/>
      <c r="M284" s="70"/>
      <c r="N284" s="70"/>
    </row>
    <row r="285" spans="1:14">
      <c r="A285" s="16">
        <v>10</v>
      </c>
      <c r="B285" s="171"/>
      <c r="C285" s="78" t="s">
        <v>249</v>
      </c>
      <c r="D285" s="137">
        <v>5</v>
      </c>
      <c r="E285" s="137">
        <v>2.4</v>
      </c>
      <c r="F285" s="137">
        <v>2.4</v>
      </c>
      <c r="G285" s="23">
        <f t="shared" si="15"/>
        <v>2.4</v>
      </c>
      <c r="H285" s="17">
        <f t="shared" si="16"/>
        <v>12</v>
      </c>
      <c r="I285" s="57"/>
      <c r="J285" s="172"/>
      <c r="L285" s="70"/>
      <c r="M285" s="70"/>
      <c r="N285" s="70"/>
    </row>
    <row r="286" spans="1:14">
      <c r="A286" s="16">
        <v>11</v>
      </c>
      <c r="B286" s="171"/>
      <c r="C286" s="78" t="s">
        <v>250</v>
      </c>
      <c r="D286" s="137">
        <v>2</v>
      </c>
      <c r="E286" s="137">
        <v>1.84</v>
      </c>
      <c r="F286" s="137">
        <v>2.4</v>
      </c>
      <c r="G286" s="23">
        <f t="shared" si="15"/>
        <v>2.12</v>
      </c>
      <c r="H286" s="17">
        <f t="shared" si="16"/>
        <v>4.24</v>
      </c>
      <c r="I286" s="57"/>
      <c r="J286" s="172"/>
      <c r="L286" s="70"/>
      <c r="M286" s="70"/>
      <c r="N286" s="70"/>
    </row>
    <row r="287" spans="1:14">
      <c r="A287" s="16">
        <v>12</v>
      </c>
      <c r="B287" s="171"/>
      <c r="C287" s="78" t="s">
        <v>251</v>
      </c>
      <c r="D287" s="137">
        <v>1</v>
      </c>
      <c r="E287" s="137">
        <v>1.8</v>
      </c>
      <c r="F287" s="137">
        <v>1.8</v>
      </c>
      <c r="G287" s="23">
        <f t="shared" si="15"/>
        <v>1.8</v>
      </c>
      <c r="H287" s="17">
        <f t="shared" si="16"/>
        <v>1.8</v>
      </c>
      <c r="I287" s="57"/>
      <c r="J287" s="172"/>
      <c r="L287" s="70"/>
      <c r="M287" s="70"/>
      <c r="N287" s="70"/>
    </row>
    <row r="288" spans="1:14">
      <c r="A288" s="16">
        <v>13</v>
      </c>
      <c r="B288" s="171"/>
      <c r="C288" s="78" t="s">
        <v>252</v>
      </c>
      <c r="D288" s="137">
        <v>8</v>
      </c>
      <c r="E288" s="137">
        <v>2.4700000000000002</v>
      </c>
      <c r="F288" s="137">
        <v>2.4700000000000002</v>
      </c>
      <c r="G288" s="23">
        <f t="shared" si="15"/>
        <v>2.4700000000000002</v>
      </c>
      <c r="H288" s="17">
        <f t="shared" si="16"/>
        <v>19.760000000000002</v>
      </c>
      <c r="I288" s="57"/>
      <c r="J288" s="172"/>
      <c r="L288" s="70"/>
      <c r="M288" s="70"/>
      <c r="N288" s="70"/>
    </row>
    <row r="289" spans="1:14">
      <c r="A289" s="16">
        <v>14</v>
      </c>
      <c r="B289" s="183"/>
      <c r="C289" s="78" t="s">
        <v>253</v>
      </c>
      <c r="D289" s="137">
        <v>2</v>
      </c>
      <c r="E289" s="137">
        <v>0.84</v>
      </c>
      <c r="F289" s="137">
        <v>0.84</v>
      </c>
      <c r="G289" s="23">
        <f t="shared" si="15"/>
        <v>0.84</v>
      </c>
      <c r="H289" s="17">
        <f t="shared" si="16"/>
        <v>1.68</v>
      </c>
      <c r="I289" s="57"/>
      <c r="J289" s="172"/>
      <c r="L289" s="70"/>
      <c r="M289" s="70"/>
      <c r="N289" s="70"/>
    </row>
    <row r="290" spans="1:14">
      <c r="B290" s="176"/>
      <c r="C290" s="18" t="s">
        <v>19</v>
      </c>
      <c r="D290" s="16">
        <v>66</v>
      </c>
      <c r="E290" s="16"/>
      <c r="F290" s="16"/>
      <c r="G290" s="17" t="s">
        <v>20</v>
      </c>
      <c r="H290" s="17">
        <v>169.39500000000001</v>
      </c>
      <c r="I290" s="57"/>
      <c r="J290" s="177"/>
      <c r="L290" s="70"/>
      <c r="M290" s="70"/>
      <c r="N290" s="70"/>
    </row>
    <row r="291" spans="1:14" s="22" customFormat="1">
      <c r="A291" s="29"/>
      <c r="B291" s="178"/>
      <c r="C291" s="122"/>
      <c r="D291" s="184"/>
      <c r="E291" s="184"/>
      <c r="F291" s="184"/>
      <c r="G291" s="84"/>
      <c r="H291" s="20"/>
      <c r="I291" s="21"/>
      <c r="J291" s="185"/>
      <c r="L291" s="67"/>
      <c r="M291" s="67"/>
      <c r="N291" s="67"/>
    </row>
    <row r="292" spans="1:14">
      <c r="A292" s="16">
        <v>1</v>
      </c>
      <c r="B292" s="186" t="s">
        <v>14</v>
      </c>
      <c r="C292" s="187" t="s">
        <v>254</v>
      </c>
      <c r="D292" s="188">
        <v>2</v>
      </c>
      <c r="E292" s="188">
        <v>3.2</v>
      </c>
      <c r="F292" s="189">
        <v>3.2</v>
      </c>
      <c r="G292" s="23">
        <f t="shared" si="15"/>
        <v>3.2</v>
      </c>
      <c r="H292" s="17">
        <f t="shared" si="16"/>
        <v>6.4</v>
      </c>
      <c r="I292" s="56">
        <f>H300/D300</f>
        <v>2.9072916666666671</v>
      </c>
      <c r="J292" s="190">
        <f>MEDIAN(E292:F299)</f>
        <v>3.2250000000000001</v>
      </c>
      <c r="L292" s="70"/>
      <c r="M292" s="70"/>
      <c r="N292" s="70"/>
    </row>
    <row r="293" spans="1:14">
      <c r="A293" s="16">
        <v>2</v>
      </c>
      <c r="B293" s="191"/>
      <c r="C293" s="187" t="s">
        <v>255</v>
      </c>
      <c r="D293" s="188">
        <v>5</v>
      </c>
      <c r="E293" s="188">
        <v>3.25</v>
      </c>
      <c r="F293" s="189">
        <v>3.5</v>
      </c>
      <c r="G293" s="23">
        <f t="shared" si="15"/>
        <v>3.375</v>
      </c>
      <c r="H293" s="17">
        <f t="shared" si="16"/>
        <v>16.875</v>
      </c>
      <c r="I293" s="57"/>
      <c r="J293" s="192"/>
      <c r="L293" s="70"/>
      <c r="M293" s="70"/>
      <c r="N293" s="70"/>
    </row>
    <row r="294" spans="1:14" ht="30">
      <c r="A294" s="16"/>
      <c r="B294" s="191"/>
      <c r="C294" s="187" t="s">
        <v>256</v>
      </c>
      <c r="D294" s="188">
        <v>1</v>
      </c>
      <c r="E294" s="188">
        <v>3.5</v>
      </c>
      <c r="F294" s="189">
        <v>3.5</v>
      </c>
      <c r="G294" s="23">
        <f t="shared" si="15"/>
        <v>3.5</v>
      </c>
      <c r="H294" s="17">
        <f t="shared" si="16"/>
        <v>3.5</v>
      </c>
      <c r="I294" s="57"/>
      <c r="J294" s="192"/>
      <c r="L294" s="70"/>
      <c r="M294" s="70"/>
      <c r="N294" s="70"/>
    </row>
    <row r="295" spans="1:14">
      <c r="A295" s="16">
        <v>3</v>
      </c>
      <c r="B295" s="191"/>
      <c r="C295" s="187" t="s">
        <v>257</v>
      </c>
      <c r="D295" s="188">
        <v>3</v>
      </c>
      <c r="E295" s="188">
        <v>3.5</v>
      </c>
      <c r="F295" s="189">
        <v>3.5</v>
      </c>
      <c r="G295" s="23">
        <f t="shared" si="15"/>
        <v>3.5</v>
      </c>
      <c r="H295" s="17">
        <f t="shared" si="16"/>
        <v>10.5</v>
      </c>
      <c r="I295" s="57"/>
      <c r="J295" s="192"/>
      <c r="L295" s="70"/>
      <c r="M295" s="70"/>
      <c r="N295" s="70"/>
    </row>
    <row r="296" spans="1:14">
      <c r="A296" s="16">
        <v>4</v>
      </c>
      <c r="B296" s="191"/>
      <c r="C296" s="187" t="s">
        <v>258</v>
      </c>
      <c r="D296" s="189">
        <v>5</v>
      </c>
      <c r="E296" s="189">
        <v>1.86</v>
      </c>
      <c r="F296" s="189">
        <v>1.86</v>
      </c>
      <c r="G296" s="23">
        <f t="shared" si="15"/>
        <v>1.86</v>
      </c>
      <c r="H296" s="17">
        <f t="shared" si="16"/>
        <v>9.3000000000000007</v>
      </c>
      <c r="I296" s="57"/>
      <c r="J296" s="192"/>
      <c r="L296" s="70"/>
      <c r="M296" s="70"/>
      <c r="N296" s="70"/>
    </row>
    <row r="297" spans="1:14">
      <c r="A297" s="16"/>
      <c r="B297" s="191"/>
      <c r="C297" s="187" t="s">
        <v>259</v>
      </c>
      <c r="D297" s="189">
        <v>1</v>
      </c>
      <c r="E297" s="189">
        <v>3.5</v>
      </c>
      <c r="F297" s="189">
        <v>3.5</v>
      </c>
      <c r="G297" s="23">
        <f t="shared" si="15"/>
        <v>3.5</v>
      </c>
      <c r="H297" s="17">
        <f t="shared" si="16"/>
        <v>3.5</v>
      </c>
      <c r="I297" s="57"/>
      <c r="J297" s="192"/>
      <c r="L297" s="70"/>
      <c r="M297" s="70"/>
      <c r="N297" s="70"/>
    </row>
    <row r="298" spans="1:14" ht="30">
      <c r="A298" s="16">
        <v>5</v>
      </c>
      <c r="B298" s="191"/>
      <c r="C298" s="187" t="s">
        <v>260</v>
      </c>
      <c r="D298" s="189">
        <v>6</v>
      </c>
      <c r="E298" s="189">
        <v>3</v>
      </c>
      <c r="F298" s="189">
        <v>3</v>
      </c>
      <c r="G298" s="23">
        <f t="shared" si="15"/>
        <v>3</v>
      </c>
      <c r="H298" s="17">
        <f t="shared" si="16"/>
        <v>18</v>
      </c>
      <c r="I298" s="57"/>
      <c r="J298" s="192"/>
      <c r="L298" s="70"/>
      <c r="M298" s="70"/>
      <c r="N298" s="70"/>
    </row>
    <row r="299" spans="1:14">
      <c r="A299" s="16">
        <v>6</v>
      </c>
      <c r="B299" s="193"/>
      <c r="C299" s="187" t="s">
        <v>261</v>
      </c>
      <c r="D299" s="189">
        <v>1</v>
      </c>
      <c r="E299" s="189">
        <v>1.7</v>
      </c>
      <c r="F299" s="189">
        <v>1.7</v>
      </c>
      <c r="G299" s="17">
        <f t="shared" si="15"/>
        <v>1.7</v>
      </c>
      <c r="H299" s="17">
        <f t="shared" si="16"/>
        <v>1.7</v>
      </c>
      <c r="I299" s="57"/>
      <c r="J299" s="192"/>
      <c r="L299" s="70"/>
      <c r="M299" s="70"/>
      <c r="N299" s="70"/>
    </row>
    <row r="300" spans="1:14">
      <c r="B300" s="194"/>
      <c r="C300" s="18" t="s">
        <v>19</v>
      </c>
      <c r="D300" s="16">
        <v>24</v>
      </c>
      <c r="E300" s="16"/>
      <c r="F300" s="16"/>
      <c r="G300" s="17" t="s">
        <v>20</v>
      </c>
      <c r="H300" s="17">
        <v>69.775000000000006</v>
      </c>
      <c r="I300" s="61"/>
      <c r="J300" s="195"/>
      <c r="L300" s="70"/>
      <c r="M300" s="70"/>
      <c r="N300" s="70"/>
    </row>
    <row r="301" spans="1:14" s="22" customFormat="1">
      <c r="A301" s="29"/>
      <c r="B301" s="196"/>
      <c r="C301" s="197"/>
      <c r="D301" s="198"/>
      <c r="E301" s="198"/>
      <c r="F301" s="198"/>
      <c r="G301" s="117"/>
      <c r="H301" s="117"/>
      <c r="I301" s="117"/>
      <c r="J301" s="199"/>
      <c r="L301" s="67"/>
      <c r="M301" s="67"/>
      <c r="N301" s="67"/>
    </row>
    <row r="302" spans="1:14">
      <c r="A302" s="96">
        <v>7</v>
      </c>
      <c r="B302" s="97" t="s">
        <v>262</v>
      </c>
      <c r="E302" s="14"/>
      <c r="L302" s="70"/>
      <c r="M302" s="70"/>
      <c r="N302" s="70"/>
    </row>
    <row r="303" spans="1:14" ht="63">
      <c r="A303" s="44" t="s">
        <v>15</v>
      </c>
      <c r="B303" s="48" t="s">
        <v>4</v>
      </c>
      <c r="C303" s="31" t="s">
        <v>5</v>
      </c>
      <c r="D303" s="48" t="s">
        <v>6</v>
      </c>
      <c r="E303" s="48" t="s">
        <v>263</v>
      </c>
      <c r="F303" s="48" t="s">
        <v>8</v>
      </c>
      <c r="G303" s="15" t="s">
        <v>18</v>
      </c>
      <c r="H303" s="74" t="s">
        <v>95</v>
      </c>
      <c r="I303" s="74" t="s">
        <v>96</v>
      </c>
      <c r="J303" s="48" t="s">
        <v>10</v>
      </c>
      <c r="L303" s="70"/>
      <c r="M303" s="70"/>
      <c r="N303" s="70"/>
    </row>
    <row r="304" spans="1:14">
      <c r="A304" s="16">
        <v>1</v>
      </c>
      <c r="B304" s="53" t="s">
        <v>11</v>
      </c>
      <c r="C304" s="27" t="s">
        <v>119</v>
      </c>
      <c r="D304" s="200">
        <v>3</v>
      </c>
      <c r="E304" s="200">
        <v>3.25</v>
      </c>
      <c r="F304" s="200">
        <v>3.25</v>
      </c>
      <c r="G304" s="23">
        <f>(E304+F304)/2</f>
        <v>3.25</v>
      </c>
      <c r="H304" s="17">
        <f>G304*D304</f>
        <v>9.75</v>
      </c>
      <c r="I304" s="56">
        <f>H314/D314</f>
        <v>2.5989285714285719</v>
      </c>
      <c r="J304" s="201">
        <f>MEDIAN(E304:F313)</f>
        <v>3.1749999999999998</v>
      </c>
      <c r="L304" s="70"/>
      <c r="M304" s="70"/>
      <c r="N304" s="70"/>
    </row>
    <row r="305" spans="1:14" ht="31.5">
      <c r="A305" s="16">
        <v>2</v>
      </c>
      <c r="B305" s="202"/>
      <c r="C305" s="79" t="s">
        <v>157</v>
      </c>
      <c r="D305" s="203">
        <v>13</v>
      </c>
      <c r="E305" s="203">
        <v>3.15</v>
      </c>
      <c r="F305" s="203">
        <v>3.15</v>
      </c>
      <c r="G305" s="23">
        <f t="shared" ref="G305:G339" si="17">(E305+F305)/2</f>
        <v>3.15</v>
      </c>
      <c r="H305" s="17">
        <f t="shared" ref="H305:H339" si="18">G305*D305</f>
        <v>40.949999999999996</v>
      </c>
      <c r="I305" s="57"/>
      <c r="J305" s="204"/>
      <c r="L305" s="70"/>
      <c r="M305" s="70"/>
      <c r="N305" s="70"/>
    </row>
    <row r="306" spans="1:14" ht="31.5">
      <c r="A306" s="16">
        <v>3</v>
      </c>
      <c r="B306" s="202"/>
      <c r="C306" s="78" t="s">
        <v>98</v>
      </c>
      <c r="D306" s="203">
        <v>1</v>
      </c>
      <c r="E306" s="203">
        <v>3.2</v>
      </c>
      <c r="F306" s="203">
        <v>3.2</v>
      </c>
      <c r="G306" s="23">
        <f t="shared" si="17"/>
        <v>3.2</v>
      </c>
      <c r="H306" s="17">
        <f t="shared" si="18"/>
        <v>3.2</v>
      </c>
      <c r="I306" s="57"/>
      <c r="J306" s="204"/>
      <c r="L306" s="70"/>
      <c r="M306" s="70"/>
      <c r="N306" s="70"/>
    </row>
    <row r="307" spans="1:14" ht="31.5">
      <c r="A307" s="16">
        <v>4</v>
      </c>
      <c r="B307" s="202"/>
      <c r="C307" s="205" t="s">
        <v>99</v>
      </c>
      <c r="D307" s="203">
        <v>2</v>
      </c>
      <c r="E307" s="203">
        <v>2.75</v>
      </c>
      <c r="F307" s="203">
        <v>3.25</v>
      </c>
      <c r="G307" s="23">
        <f t="shared" si="17"/>
        <v>3</v>
      </c>
      <c r="H307" s="17">
        <f t="shared" si="18"/>
        <v>6</v>
      </c>
      <c r="I307" s="57"/>
      <c r="J307" s="204"/>
      <c r="L307" s="70"/>
      <c r="M307" s="70"/>
      <c r="N307" s="70"/>
    </row>
    <row r="308" spans="1:14" ht="31.5">
      <c r="A308" s="16">
        <v>5</v>
      </c>
      <c r="B308" s="202"/>
      <c r="C308" s="27" t="s">
        <v>264</v>
      </c>
      <c r="D308" s="203">
        <v>7</v>
      </c>
      <c r="E308" s="203">
        <v>3.25</v>
      </c>
      <c r="F308" s="203">
        <v>3.25</v>
      </c>
      <c r="G308" s="23">
        <f t="shared" si="17"/>
        <v>3.25</v>
      </c>
      <c r="H308" s="17">
        <f t="shared" si="18"/>
        <v>22.75</v>
      </c>
      <c r="I308" s="57"/>
      <c r="J308" s="204"/>
      <c r="L308" s="70"/>
      <c r="M308" s="70"/>
      <c r="N308" s="70"/>
    </row>
    <row r="309" spans="1:14">
      <c r="A309" s="16">
        <v>6</v>
      </c>
      <c r="B309" s="202"/>
      <c r="C309" s="205" t="s">
        <v>265</v>
      </c>
      <c r="D309" s="203">
        <v>1</v>
      </c>
      <c r="E309" s="203">
        <v>1.79</v>
      </c>
      <c r="F309" s="203">
        <v>1.79</v>
      </c>
      <c r="G309" s="23">
        <f t="shared" si="17"/>
        <v>1.79</v>
      </c>
      <c r="H309" s="17">
        <f t="shared" si="18"/>
        <v>1.79</v>
      </c>
      <c r="I309" s="57"/>
      <c r="J309" s="204"/>
      <c r="L309" s="70"/>
      <c r="M309" s="70"/>
      <c r="N309" s="70"/>
    </row>
    <row r="310" spans="1:14">
      <c r="A310" s="16">
        <v>7</v>
      </c>
      <c r="B310" s="202"/>
      <c r="C310" s="205" t="s">
        <v>266</v>
      </c>
      <c r="D310" s="203">
        <v>13</v>
      </c>
      <c r="E310" s="203">
        <v>1.8</v>
      </c>
      <c r="F310" s="203">
        <v>1.8</v>
      </c>
      <c r="G310" s="23">
        <f t="shared" si="17"/>
        <v>1.8</v>
      </c>
      <c r="H310" s="17">
        <f t="shared" si="18"/>
        <v>23.400000000000002</v>
      </c>
      <c r="I310" s="57"/>
      <c r="J310" s="204"/>
      <c r="L310" s="70"/>
      <c r="M310" s="70"/>
      <c r="N310" s="70"/>
    </row>
    <row r="311" spans="1:14">
      <c r="A311" s="16">
        <v>8</v>
      </c>
      <c r="B311" s="202"/>
      <c r="C311" s="205" t="s">
        <v>267</v>
      </c>
      <c r="D311" s="203">
        <v>2</v>
      </c>
      <c r="E311" s="203">
        <v>2</v>
      </c>
      <c r="F311" s="203">
        <v>3.5</v>
      </c>
      <c r="G311" s="23">
        <f t="shared" si="17"/>
        <v>2.75</v>
      </c>
      <c r="H311" s="17">
        <f t="shared" si="18"/>
        <v>5.5</v>
      </c>
      <c r="I311" s="57"/>
      <c r="J311" s="204"/>
      <c r="L311" s="70"/>
      <c r="M311" s="70"/>
      <c r="N311" s="70"/>
    </row>
    <row r="312" spans="1:14">
      <c r="A312" s="16">
        <v>9</v>
      </c>
      <c r="B312" s="202"/>
      <c r="C312" s="206" t="s">
        <v>114</v>
      </c>
      <c r="D312" s="207">
        <v>9</v>
      </c>
      <c r="E312" s="207">
        <v>1.8</v>
      </c>
      <c r="F312" s="207">
        <v>1.8</v>
      </c>
      <c r="G312" s="23">
        <f t="shared" si="17"/>
        <v>1.8</v>
      </c>
      <c r="H312" s="17">
        <f t="shared" si="18"/>
        <v>16.2</v>
      </c>
      <c r="I312" s="57"/>
      <c r="J312" s="204"/>
      <c r="L312" s="70"/>
      <c r="M312" s="70"/>
      <c r="N312" s="70"/>
    </row>
    <row r="313" spans="1:14" ht="31.5">
      <c r="A313" s="16">
        <v>10</v>
      </c>
      <c r="B313" s="208"/>
      <c r="C313" s="206" t="s">
        <v>268</v>
      </c>
      <c r="D313" s="207">
        <v>5</v>
      </c>
      <c r="E313" s="207">
        <v>3.2</v>
      </c>
      <c r="F313" s="207">
        <v>3.2</v>
      </c>
      <c r="G313" s="23">
        <f t="shared" si="17"/>
        <v>3.2</v>
      </c>
      <c r="H313" s="17">
        <f t="shared" si="18"/>
        <v>16</v>
      </c>
      <c r="I313" s="57"/>
      <c r="J313" s="204"/>
      <c r="L313" s="70"/>
      <c r="M313" s="70"/>
      <c r="N313" s="70"/>
    </row>
    <row r="314" spans="1:14">
      <c r="A314" s="70"/>
      <c r="B314" s="209"/>
      <c r="C314" s="18" t="s">
        <v>19</v>
      </c>
      <c r="D314" s="16">
        <v>56</v>
      </c>
      <c r="E314" s="16"/>
      <c r="F314" s="16"/>
      <c r="G314" s="17" t="s">
        <v>20</v>
      </c>
      <c r="H314" s="17">
        <f>SUM(H304:H313)</f>
        <v>145.54000000000002</v>
      </c>
      <c r="I314" s="61"/>
      <c r="J314" s="210"/>
      <c r="L314" s="70"/>
      <c r="M314" s="70"/>
      <c r="N314" s="70"/>
    </row>
    <row r="315" spans="1:14" s="22" customFormat="1">
      <c r="A315" s="199"/>
      <c r="B315" s="211"/>
      <c r="C315" s="212"/>
      <c r="D315" s="213"/>
      <c r="E315" s="213"/>
      <c r="F315" s="213"/>
      <c r="G315" s="84"/>
      <c r="H315" s="20"/>
      <c r="I315" s="21"/>
      <c r="J315" s="214"/>
      <c r="L315" s="67"/>
      <c r="M315" s="67"/>
      <c r="N315" s="67"/>
    </row>
    <row r="316" spans="1:14">
      <c r="A316" s="16">
        <v>1</v>
      </c>
      <c r="B316" s="53" t="s">
        <v>13</v>
      </c>
      <c r="C316" s="27" t="s">
        <v>119</v>
      </c>
      <c r="D316" s="203">
        <v>2</v>
      </c>
      <c r="E316" s="203">
        <v>3</v>
      </c>
      <c r="F316" s="203">
        <v>3</v>
      </c>
      <c r="G316" s="23">
        <f t="shared" si="17"/>
        <v>3</v>
      </c>
      <c r="H316" s="17">
        <f t="shared" si="18"/>
        <v>6</v>
      </c>
      <c r="I316" s="56">
        <f>H328/D328</f>
        <v>2.7492307692307687</v>
      </c>
      <c r="J316" s="201">
        <f>MEDIAN(E316:F327)</f>
        <v>2.5350000000000001</v>
      </c>
      <c r="L316" s="70"/>
      <c r="M316" s="70"/>
      <c r="N316" s="70"/>
    </row>
    <row r="317" spans="1:14" ht="31.5">
      <c r="A317" s="16">
        <v>2</v>
      </c>
      <c r="B317" s="54"/>
      <c r="C317" s="27" t="s">
        <v>264</v>
      </c>
      <c r="D317" s="203">
        <v>8</v>
      </c>
      <c r="E317" s="203">
        <v>3.35</v>
      </c>
      <c r="F317" s="203">
        <v>3.35</v>
      </c>
      <c r="G317" s="23">
        <f t="shared" si="17"/>
        <v>3.35</v>
      </c>
      <c r="H317" s="17">
        <f t="shared" si="18"/>
        <v>26.8</v>
      </c>
      <c r="I317" s="57"/>
      <c r="J317" s="204"/>
      <c r="L317" s="70"/>
      <c r="M317" s="70"/>
      <c r="N317" s="70"/>
    </row>
    <row r="318" spans="1:14" ht="31.5">
      <c r="A318" s="16">
        <v>3</v>
      </c>
      <c r="B318" s="54"/>
      <c r="C318" s="205" t="s">
        <v>99</v>
      </c>
      <c r="D318" s="203">
        <v>5</v>
      </c>
      <c r="E318" s="203">
        <v>2.75</v>
      </c>
      <c r="F318" s="203">
        <v>3.25</v>
      </c>
      <c r="G318" s="23">
        <f t="shared" si="17"/>
        <v>3</v>
      </c>
      <c r="H318" s="17">
        <f t="shared" si="18"/>
        <v>15</v>
      </c>
      <c r="I318" s="57"/>
      <c r="J318" s="204"/>
      <c r="L318" s="70"/>
      <c r="M318" s="70"/>
      <c r="N318" s="70"/>
    </row>
    <row r="319" spans="1:14" ht="31.5">
      <c r="A319" s="16">
        <v>4</v>
      </c>
      <c r="B319" s="54"/>
      <c r="C319" s="78" t="s">
        <v>98</v>
      </c>
      <c r="D319" s="203">
        <v>4</v>
      </c>
      <c r="E319" s="203">
        <v>3.15</v>
      </c>
      <c r="F319" s="203">
        <v>3.25</v>
      </c>
      <c r="G319" s="23">
        <f t="shared" si="17"/>
        <v>3.2</v>
      </c>
      <c r="H319" s="17">
        <f t="shared" si="18"/>
        <v>12.8</v>
      </c>
      <c r="I319" s="57"/>
      <c r="J319" s="204"/>
      <c r="L319" s="70"/>
      <c r="M319" s="70"/>
      <c r="N319" s="70"/>
    </row>
    <row r="320" spans="1:14">
      <c r="A320" s="16">
        <v>5</v>
      </c>
      <c r="B320" s="54"/>
      <c r="C320" s="27" t="s">
        <v>269</v>
      </c>
      <c r="D320" s="207">
        <v>1</v>
      </c>
      <c r="E320" s="203">
        <v>3.22</v>
      </c>
      <c r="F320" s="203">
        <v>3.22</v>
      </c>
      <c r="G320" s="23">
        <f t="shared" si="17"/>
        <v>3.22</v>
      </c>
      <c r="H320" s="17">
        <f t="shared" si="18"/>
        <v>3.22</v>
      </c>
      <c r="I320" s="57"/>
      <c r="J320" s="204"/>
      <c r="L320" s="70"/>
      <c r="M320" s="70"/>
      <c r="N320" s="70"/>
    </row>
    <row r="321" spans="1:14">
      <c r="A321" s="16">
        <v>6</v>
      </c>
      <c r="B321" s="54"/>
      <c r="C321" s="205" t="s">
        <v>159</v>
      </c>
      <c r="D321" s="203">
        <v>3</v>
      </c>
      <c r="E321" s="203">
        <v>2.12</v>
      </c>
      <c r="F321" s="203">
        <v>2.12</v>
      </c>
      <c r="G321" s="23">
        <f t="shared" si="17"/>
        <v>2.12</v>
      </c>
      <c r="H321" s="17">
        <f t="shared" si="18"/>
        <v>6.36</v>
      </c>
      <c r="I321" s="57"/>
      <c r="J321" s="204"/>
      <c r="L321" s="70"/>
      <c r="M321" s="70"/>
      <c r="N321" s="70"/>
    </row>
    <row r="322" spans="1:14">
      <c r="A322" s="16">
        <v>7</v>
      </c>
      <c r="B322" s="202"/>
      <c r="C322" s="205" t="s">
        <v>270</v>
      </c>
      <c r="D322" s="203">
        <v>1</v>
      </c>
      <c r="E322" s="203">
        <v>2.02</v>
      </c>
      <c r="F322" s="203">
        <v>2.02</v>
      </c>
      <c r="G322" s="23">
        <f t="shared" si="17"/>
        <v>2.02</v>
      </c>
      <c r="H322" s="17">
        <f t="shared" si="18"/>
        <v>2.02</v>
      </c>
      <c r="I322" s="57"/>
      <c r="J322" s="204"/>
      <c r="L322" s="70"/>
      <c r="M322" s="70"/>
      <c r="N322" s="70"/>
    </row>
    <row r="323" spans="1:14">
      <c r="A323" s="16">
        <v>8</v>
      </c>
      <c r="B323" s="202"/>
      <c r="C323" s="205" t="s">
        <v>271</v>
      </c>
      <c r="D323" s="207">
        <v>3</v>
      </c>
      <c r="E323" s="203">
        <v>2.3199999999999998</v>
      </c>
      <c r="F323" s="203">
        <v>2.3199999999999998</v>
      </c>
      <c r="G323" s="23">
        <f t="shared" si="17"/>
        <v>2.3199999999999998</v>
      </c>
      <c r="H323" s="17">
        <f t="shared" si="18"/>
        <v>6.9599999999999991</v>
      </c>
      <c r="I323" s="57"/>
      <c r="J323" s="204"/>
      <c r="L323" s="70"/>
      <c r="M323" s="70"/>
      <c r="N323" s="70"/>
    </row>
    <row r="324" spans="1:14">
      <c r="A324" s="16">
        <v>9</v>
      </c>
      <c r="B324" s="202"/>
      <c r="C324" s="205" t="s">
        <v>272</v>
      </c>
      <c r="D324" s="203">
        <v>7</v>
      </c>
      <c r="E324" s="203">
        <v>2</v>
      </c>
      <c r="F324" s="203">
        <v>2</v>
      </c>
      <c r="G324" s="23">
        <f t="shared" si="17"/>
        <v>2</v>
      </c>
      <c r="H324" s="17">
        <f t="shared" si="18"/>
        <v>14</v>
      </c>
      <c r="I324" s="57"/>
      <c r="J324" s="204"/>
      <c r="L324" s="70"/>
      <c r="M324" s="70"/>
      <c r="N324" s="70"/>
    </row>
    <row r="325" spans="1:14">
      <c r="A325" s="16">
        <v>10</v>
      </c>
      <c r="B325" s="202"/>
      <c r="C325" s="205" t="s">
        <v>223</v>
      </c>
      <c r="D325" s="203">
        <v>1</v>
      </c>
      <c r="E325" s="203">
        <v>7.22</v>
      </c>
      <c r="F325" s="203">
        <v>7.22</v>
      </c>
      <c r="G325" s="23">
        <f t="shared" si="17"/>
        <v>7.22</v>
      </c>
      <c r="H325" s="17">
        <f t="shared" si="18"/>
        <v>7.22</v>
      </c>
      <c r="I325" s="57"/>
      <c r="J325" s="204"/>
      <c r="L325" s="70"/>
      <c r="M325" s="70"/>
      <c r="N325" s="70"/>
    </row>
    <row r="326" spans="1:14">
      <c r="A326" s="16">
        <v>11</v>
      </c>
      <c r="B326" s="202"/>
      <c r="C326" s="205" t="s">
        <v>273</v>
      </c>
      <c r="D326" s="203">
        <v>3</v>
      </c>
      <c r="E326" s="203">
        <v>2</v>
      </c>
      <c r="F326" s="203">
        <v>2</v>
      </c>
      <c r="G326" s="23">
        <f t="shared" si="17"/>
        <v>2</v>
      </c>
      <c r="H326" s="17">
        <f t="shared" si="18"/>
        <v>6</v>
      </c>
      <c r="I326" s="57"/>
      <c r="J326" s="204"/>
      <c r="L326" s="70"/>
      <c r="M326" s="70"/>
      <c r="N326" s="70"/>
    </row>
    <row r="327" spans="1:14">
      <c r="A327" s="16">
        <v>12</v>
      </c>
      <c r="B327" s="208"/>
      <c r="C327" s="205" t="s">
        <v>193</v>
      </c>
      <c r="D327" s="203">
        <v>1</v>
      </c>
      <c r="E327" s="203">
        <v>0.84</v>
      </c>
      <c r="F327" s="203">
        <v>0.84</v>
      </c>
      <c r="G327" s="23">
        <f t="shared" si="17"/>
        <v>0.84</v>
      </c>
      <c r="H327" s="17">
        <f t="shared" si="18"/>
        <v>0.84</v>
      </c>
      <c r="I327" s="57"/>
      <c r="J327" s="204"/>
      <c r="L327" s="70"/>
      <c r="M327" s="70"/>
      <c r="N327" s="70"/>
    </row>
    <row r="328" spans="1:14">
      <c r="A328" s="70"/>
      <c r="B328" s="209"/>
      <c r="C328" s="18" t="s">
        <v>19</v>
      </c>
      <c r="D328" s="16">
        <f>SUM(D316:D327)</f>
        <v>39</v>
      </c>
      <c r="E328" s="16"/>
      <c r="F328" s="16"/>
      <c r="G328" s="17" t="s">
        <v>20</v>
      </c>
      <c r="H328" s="17">
        <f>SUM(H316:H327)</f>
        <v>107.21999999999998</v>
      </c>
      <c r="I328" s="61"/>
      <c r="J328" s="210"/>
      <c r="L328" s="70"/>
      <c r="M328" s="70"/>
      <c r="N328" s="70"/>
    </row>
    <row r="329" spans="1:14" s="22" customFormat="1">
      <c r="A329" s="199"/>
      <c r="B329" s="211"/>
      <c r="C329" s="212"/>
      <c r="D329" s="213"/>
      <c r="E329" s="213"/>
      <c r="F329" s="213"/>
      <c r="G329" s="84"/>
      <c r="H329" s="20"/>
      <c r="I329" s="21"/>
      <c r="J329" s="214"/>
      <c r="L329" s="67"/>
      <c r="M329" s="67"/>
      <c r="N329" s="67"/>
    </row>
    <row r="330" spans="1:14" ht="31.5">
      <c r="A330" s="16">
        <v>1</v>
      </c>
      <c r="B330" s="60" t="s">
        <v>14</v>
      </c>
      <c r="C330" s="205" t="s">
        <v>97</v>
      </c>
      <c r="D330" s="203">
        <v>3</v>
      </c>
      <c r="E330" s="203">
        <v>3.2</v>
      </c>
      <c r="F330" s="203">
        <v>3.2</v>
      </c>
      <c r="G330" s="23">
        <f t="shared" si="17"/>
        <v>3.2</v>
      </c>
      <c r="H330" s="148">
        <f t="shared" si="18"/>
        <v>9.6000000000000014</v>
      </c>
      <c r="I330" s="56">
        <f>H340/D340</f>
        <v>2.3297499999999998</v>
      </c>
      <c r="J330" s="201">
        <f>MEDIAN(E330:F339)</f>
        <v>1.8</v>
      </c>
      <c r="L330" s="70"/>
      <c r="M330" s="70"/>
      <c r="N330" s="70"/>
    </row>
    <row r="331" spans="1:14" ht="31.5">
      <c r="A331" s="16">
        <v>2</v>
      </c>
      <c r="B331" s="215"/>
      <c r="C331" s="27" t="s">
        <v>264</v>
      </c>
      <c r="D331" s="203">
        <v>3</v>
      </c>
      <c r="E331" s="203">
        <v>3.25</v>
      </c>
      <c r="F331" s="203">
        <v>3.5</v>
      </c>
      <c r="G331" s="23">
        <f t="shared" si="17"/>
        <v>3.375</v>
      </c>
      <c r="H331" s="148">
        <f t="shared" si="18"/>
        <v>10.125</v>
      </c>
      <c r="I331" s="57"/>
      <c r="J331" s="204"/>
      <c r="L331" s="70"/>
      <c r="M331" s="70"/>
      <c r="N331" s="70"/>
    </row>
    <row r="332" spans="1:14">
      <c r="A332" s="16">
        <v>3</v>
      </c>
      <c r="B332" s="215"/>
      <c r="C332" s="205" t="s">
        <v>274</v>
      </c>
      <c r="D332" s="203">
        <v>1</v>
      </c>
      <c r="E332" s="203">
        <v>2.9</v>
      </c>
      <c r="F332" s="203">
        <v>2.9</v>
      </c>
      <c r="G332" s="23">
        <f t="shared" si="17"/>
        <v>2.9</v>
      </c>
      <c r="H332" s="148">
        <f t="shared" si="18"/>
        <v>2.9</v>
      </c>
      <c r="I332" s="57"/>
      <c r="J332" s="204"/>
      <c r="L332" s="70"/>
      <c r="M332" s="70"/>
      <c r="N332" s="70"/>
    </row>
    <row r="333" spans="1:14">
      <c r="A333" s="16">
        <v>4</v>
      </c>
      <c r="B333" s="215"/>
      <c r="C333" s="205" t="s">
        <v>275</v>
      </c>
      <c r="D333" s="203">
        <v>2</v>
      </c>
      <c r="E333" s="203">
        <v>1.2</v>
      </c>
      <c r="F333" s="203">
        <v>1.2</v>
      </c>
      <c r="G333" s="23">
        <f t="shared" si="17"/>
        <v>1.2</v>
      </c>
      <c r="H333" s="148">
        <f t="shared" si="18"/>
        <v>2.4</v>
      </c>
      <c r="I333" s="57"/>
      <c r="J333" s="204"/>
      <c r="L333" s="70"/>
      <c r="M333" s="70"/>
      <c r="N333" s="70"/>
    </row>
    <row r="334" spans="1:14">
      <c r="A334" s="16">
        <v>5</v>
      </c>
      <c r="B334" s="215"/>
      <c r="C334" s="205" t="s">
        <v>276</v>
      </c>
      <c r="D334" s="203">
        <v>1</v>
      </c>
      <c r="E334" s="203">
        <v>1.8</v>
      </c>
      <c r="F334" s="203">
        <v>3</v>
      </c>
      <c r="G334" s="23">
        <f t="shared" si="17"/>
        <v>2.4</v>
      </c>
      <c r="H334" s="148">
        <f t="shared" si="18"/>
        <v>2.4</v>
      </c>
      <c r="I334" s="57"/>
      <c r="J334" s="204"/>
      <c r="L334" s="70"/>
      <c r="M334" s="70"/>
      <c r="N334" s="70"/>
    </row>
    <row r="335" spans="1:14" ht="31.5">
      <c r="A335" s="67">
        <v>6</v>
      </c>
      <c r="B335" s="215"/>
      <c r="C335" s="78" t="s">
        <v>98</v>
      </c>
      <c r="D335" s="203">
        <v>1</v>
      </c>
      <c r="E335" s="203">
        <v>3.15</v>
      </c>
      <c r="F335" s="203">
        <v>3.15</v>
      </c>
      <c r="G335" s="23">
        <f t="shared" si="17"/>
        <v>3.15</v>
      </c>
      <c r="H335" s="148">
        <f t="shared" si="18"/>
        <v>3.15</v>
      </c>
      <c r="I335" s="57"/>
      <c r="J335" s="204"/>
      <c r="L335" s="70"/>
      <c r="M335" s="70"/>
      <c r="N335" s="70"/>
    </row>
    <row r="336" spans="1:14">
      <c r="A336" s="16">
        <v>7</v>
      </c>
      <c r="B336" s="215"/>
      <c r="C336" s="205" t="s">
        <v>135</v>
      </c>
      <c r="D336" s="203">
        <v>1</v>
      </c>
      <c r="E336" s="203">
        <v>1.72</v>
      </c>
      <c r="F336" s="203">
        <v>1.72</v>
      </c>
      <c r="G336" s="23">
        <f t="shared" si="17"/>
        <v>1.72</v>
      </c>
      <c r="H336" s="148">
        <f t="shared" si="18"/>
        <v>1.72</v>
      </c>
      <c r="I336" s="57"/>
      <c r="J336" s="204"/>
      <c r="L336" s="70"/>
      <c r="M336" s="70"/>
      <c r="N336" s="70"/>
    </row>
    <row r="337" spans="1:14">
      <c r="A337" s="16">
        <v>8</v>
      </c>
      <c r="B337" s="215"/>
      <c r="C337" s="205" t="s">
        <v>272</v>
      </c>
      <c r="D337" s="203">
        <v>5</v>
      </c>
      <c r="E337" s="203">
        <v>1.8</v>
      </c>
      <c r="F337" s="203">
        <v>1.8</v>
      </c>
      <c r="G337" s="23">
        <f t="shared" si="17"/>
        <v>1.8</v>
      </c>
      <c r="H337" s="148">
        <f t="shared" si="18"/>
        <v>9</v>
      </c>
      <c r="I337" s="57"/>
      <c r="J337" s="204"/>
      <c r="L337" s="70"/>
      <c r="M337" s="70"/>
      <c r="N337" s="70"/>
    </row>
    <row r="338" spans="1:14">
      <c r="A338" s="67">
        <v>9</v>
      </c>
      <c r="B338" s="215"/>
      <c r="C338" s="206" t="s">
        <v>277</v>
      </c>
      <c r="D338" s="207">
        <v>2</v>
      </c>
      <c r="E338" s="207">
        <v>1.75</v>
      </c>
      <c r="F338" s="207">
        <v>1.75</v>
      </c>
      <c r="G338" s="23">
        <f t="shared" si="17"/>
        <v>1.75</v>
      </c>
      <c r="H338" s="148">
        <f t="shared" si="18"/>
        <v>3.5</v>
      </c>
      <c r="I338" s="57"/>
      <c r="J338" s="204"/>
      <c r="L338" s="70"/>
      <c r="M338" s="70"/>
      <c r="N338" s="70"/>
    </row>
    <row r="339" spans="1:14">
      <c r="A339" s="16">
        <v>10</v>
      </c>
      <c r="B339" s="215"/>
      <c r="C339" s="205" t="s">
        <v>272</v>
      </c>
      <c r="D339" s="203">
        <v>1</v>
      </c>
      <c r="E339" s="203">
        <v>1.8</v>
      </c>
      <c r="F339" s="203">
        <v>1.8</v>
      </c>
      <c r="G339" s="17">
        <f t="shared" si="17"/>
        <v>1.8</v>
      </c>
      <c r="H339" s="148">
        <f t="shared" si="18"/>
        <v>1.8</v>
      </c>
      <c r="I339" s="57"/>
      <c r="J339" s="204"/>
      <c r="L339" s="70"/>
      <c r="M339" s="70"/>
      <c r="N339" s="70"/>
    </row>
    <row r="340" spans="1:14">
      <c r="A340" s="96"/>
      <c r="B340" s="216"/>
      <c r="C340" s="18" t="s">
        <v>19</v>
      </c>
      <c r="D340" s="16">
        <f>SUM(D330:D339)</f>
        <v>20</v>
      </c>
      <c r="E340" s="16"/>
      <c r="F340" s="16"/>
      <c r="G340" s="17" t="s">
        <v>20</v>
      </c>
      <c r="H340" s="71">
        <f>SUM(H330:H339)</f>
        <v>46.594999999999992</v>
      </c>
      <c r="I340" s="61"/>
      <c r="J340" s="210"/>
      <c r="L340" s="70"/>
      <c r="M340" s="70"/>
      <c r="N340" s="70"/>
    </row>
    <row r="341" spans="1:14" s="22" customFormat="1">
      <c r="A341" s="29"/>
      <c r="B341" s="29"/>
      <c r="C341" s="217"/>
      <c r="D341" s="29"/>
      <c r="E341" s="218"/>
      <c r="F341" s="29"/>
      <c r="G341" s="29"/>
      <c r="H341" s="29"/>
      <c r="I341" s="32"/>
      <c r="J341" s="32"/>
      <c r="L341" s="67"/>
      <c r="M341" s="67"/>
      <c r="N341" s="67"/>
    </row>
    <row r="342" spans="1:14">
      <c r="A342" s="96">
        <v>8</v>
      </c>
      <c r="B342" s="97" t="s">
        <v>278</v>
      </c>
      <c r="L342" s="70"/>
      <c r="M342" s="70"/>
      <c r="N342" s="70"/>
    </row>
    <row r="343" spans="1:14" ht="63">
      <c r="A343" s="44" t="s">
        <v>15</v>
      </c>
      <c r="B343" s="15" t="s">
        <v>4</v>
      </c>
      <c r="C343" s="31" t="s">
        <v>5</v>
      </c>
      <c r="D343" s="15" t="s">
        <v>6</v>
      </c>
      <c r="E343" s="15" t="s">
        <v>16</v>
      </c>
      <c r="F343" s="15" t="s">
        <v>17</v>
      </c>
      <c r="G343" s="15" t="s">
        <v>18</v>
      </c>
      <c r="H343" s="15" t="s">
        <v>21</v>
      </c>
      <c r="I343" s="15" t="s">
        <v>22</v>
      </c>
      <c r="J343" s="48" t="s">
        <v>10</v>
      </c>
      <c r="L343" s="70"/>
      <c r="M343" s="70"/>
      <c r="N343" s="70"/>
    </row>
    <row r="344" spans="1:14">
      <c r="A344" s="16">
        <v>1</v>
      </c>
      <c r="B344" s="132" t="s">
        <v>11</v>
      </c>
      <c r="C344" s="27" t="s">
        <v>279</v>
      </c>
      <c r="D344" s="28">
        <v>25</v>
      </c>
      <c r="E344" s="28">
        <v>3.5</v>
      </c>
      <c r="F344" s="28">
        <v>3.5</v>
      </c>
      <c r="G344" s="23">
        <f>(E344+F344)/2</f>
        <v>3.5</v>
      </c>
      <c r="H344" s="17">
        <f>G344*D344</f>
        <v>87.5</v>
      </c>
      <c r="I344" s="56">
        <f>H387/D387</f>
        <v>3.2402762430939216</v>
      </c>
      <c r="J344" s="190">
        <f>MEDIAN(E344:F386)</f>
        <v>3.15</v>
      </c>
      <c r="L344" s="70"/>
      <c r="M344" s="70"/>
      <c r="N344" s="70"/>
    </row>
    <row r="345" spans="1:14">
      <c r="A345" s="16">
        <v>2</v>
      </c>
      <c r="B345" s="132"/>
      <c r="C345" s="27" t="s">
        <v>119</v>
      </c>
      <c r="D345" s="28">
        <v>14</v>
      </c>
      <c r="E345" s="28">
        <v>3.25</v>
      </c>
      <c r="F345" s="28">
        <v>3.25</v>
      </c>
      <c r="G345" s="23">
        <f t="shared" ref="G345:G408" si="19">(E345+F345)/2</f>
        <v>3.25</v>
      </c>
      <c r="H345" s="17">
        <f t="shared" ref="H345:H411" si="20">G345*D345</f>
        <v>45.5</v>
      </c>
      <c r="I345" s="57"/>
      <c r="J345" s="192"/>
      <c r="L345" s="70"/>
      <c r="M345" s="70"/>
      <c r="N345" s="70"/>
    </row>
    <row r="346" spans="1:14" ht="31.5">
      <c r="A346" s="16">
        <v>3</v>
      </c>
      <c r="B346" s="132"/>
      <c r="C346" s="27" t="s">
        <v>280</v>
      </c>
      <c r="D346" s="28">
        <v>2</v>
      </c>
      <c r="E346" s="28">
        <v>2.16</v>
      </c>
      <c r="F346" s="28">
        <v>2.16</v>
      </c>
      <c r="G346" s="23">
        <f t="shared" si="19"/>
        <v>2.16</v>
      </c>
      <c r="H346" s="17">
        <f t="shared" si="20"/>
        <v>4.32</v>
      </c>
      <c r="I346" s="57"/>
      <c r="J346" s="192"/>
      <c r="L346" s="70"/>
      <c r="M346" s="70"/>
      <c r="N346" s="70"/>
    </row>
    <row r="347" spans="1:14">
      <c r="A347" s="16">
        <v>4</v>
      </c>
      <c r="B347" s="132"/>
      <c r="C347" s="27" t="s">
        <v>281</v>
      </c>
      <c r="D347" s="28">
        <v>1</v>
      </c>
      <c r="E347" s="28">
        <v>6.5</v>
      </c>
      <c r="F347" s="28">
        <v>6.5</v>
      </c>
      <c r="G347" s="23">
        <f t="shared" si="19"/>
        <v>6.5</v>
      </c>
      <c r="H347" s="17">
        <f t="shared" si="20"/>
        <v>6.5</v>
      </c>
      <c r="I347" s="57"/>
      <c r="J347" s="192"/>
      <c r="L347" s="70"/>
      <c r="M347" s="70"/>
      <c r="N347" s="70"/>
    </row>
    <row r="348" spans="1:14" ht="31.5">
      <c r="A348" s="16">
        <v>5</v>
      </c>
      <c r="B348" s="132"/>
      <c r="C348" s="27" t="s">
        <v>99</v>
      </c>
      <c r="D348" s="28">
        <v>46</v>
      </c>
      <c r="E348" s="28">
        <v>3.25</v>
      </c>
      <c r="F348" s="28">
        <v>3.25</v>
      </c>
      <c r="G348" s="23">
        <f t="shared" si="19"/>
        <v>3.25</v>
      </c>
      <c r="H348" s="17">
        <f t="shared" si="20"/>
        <v>149.5</v>
      </c>
      <c r="I348" s="57"/>
      <c r="J348" s="192"/>
      <c r="L348" s="70"/>
      <c r="M348" s="70"/>
      <c r="N348" s="70"/>
    </row>
    <row r="349" spans="1:14" ht="31.5">
      <c r="A349" s="16">
        <v>6</v>
      </c>
      <c r="B349" s="132"/>
      <c r="C349" s="78" t="s">
        <v>98</v>
      </c>
      <c r="D349" s="28">
        <v>42</v>
      </c>
      <c r="E349" s="28">
        <v>3.15</v>
      </c>
      <c r="F349" s="28">
        <v>3.15</v>
      </c>
      <c r="G349" s="23">
        <f t="shared" si="19"/>
        <v>3.15</v>
      </c>
      <c r="H349" s="17">
        <f t="shared" si="20"/>
        <v>132.29999999999998</v>
      </c>
      <c r="I349" s="57"/>
      <c r="J349" s="192"/>
      <c r="L349" s="70"/>
      <c r="M349" s="70"/>
      <c r="N349" s="70"/>
    </row>
    <row r="350" spans="1:14" ht="31.5">
      <c r="A350" s="16">
        <v>7</v>
      </c>
      <c r="B350" s="132"/>
      <c r="C350" s="27" t="s">
        <v>264</v>
      </c>
      <c r="D350" s="28">
        <v>52</v>
      </c>
      <c r="E350" s="28">
        <v>3.25</v>
      </c>
      <c r="F350" s="28">
        <v>3.25</v>
      </c>
      <c r="G350" s="23">
        <f t="shared" si="19"/>
        <v>3.25</v>
      </c>
      <c r="H350" s="17">
        <f t="shared" si="20"/>
        <v>169</v>
      </c>
      <c r="I350" s="57"/>
      <c r="J350" s="192"/>
      <c r="L350" s="70"/>
      <c r="M350" s="70"/>
      <c r="N350" s="70"/>
    </row>
    <row r="351" spans="1:14" ht="31.5">
      <c r="A351" s="16">
        <v>8</v>
      </c>
      <c r="B351" s="132"/>
      <c r="C351" s="27" t="s">
        <v>157</v>
      </c>
      <c r="D351" s="28">
        <v>95</v>
      </c>
      <c r="E351" s="28">
        <v>3.15</v>
      </c>
      <c r="F351" s="28">
        <v>3.15</v>
      </c>
      <c r="G351" s="23">
        <f t="shared" si="19"/>
        <v>3.15</v>
      </c>
      <c r="H351" s="17">
        <f t="shared" si="20"/>
        <v>299.25</v>
      </c>
      <c r="I351" s="57"/>
      <c r="J351" s="192"/>
      <c r="L351" s="70"/>
      <c r="M351" s="70"/>
      <c r="N351" s="70"/>
    </row>
    <row r="352" spans="1:14" ht="31.5">
      <c r="A352" s="16">
        <v>9</v>
      </c>
      <c r="B352" s="132"/>
      <c r="C352" s="27" t="s">
        <v>282</v>
      </c>
      <c r="D352" s="28">
        <v>2</v>
      </c>
      <c r="E352" s="28">
        <v>4.92</v>
      </c>
      <c r="F352" s="28">
        <v>4.92</v>
      </c>
      <c r="G352" s="23">
        <f t="shared" si="19"/>
        <v>4.92</v>
      </c>
      <c r="H352" s="17">
        <f t="shared" si="20"/>
        <v>9.84</v>
      </c>
      <c r="I352" s="57"/>
      <c r="J352" s="192"/>
      <c r="L352" s="70"/>
      <c r="M352" s="70"/>
      <c r="N352" s="70"/>
    </row>
    <row r="353" spans="1:14">
      <c r="A353" s="16">
        <v>10</v>
      </c>
      <c r="B353" s="132"/>
      <c r="C353" s="27" t="s">
        <v>283</v>
      </c>
      <c r="D353" s="28">
        <v>2</v>
      </c>
      <c r="E353" s="28">
        <v>3</v>
      </c>
      <c r="F353" s="28">
        <v>3</v>
      </c>
      <c r="G353" s="23">
        <f t="shared" si="19"/>
        <v>3</v>
      </c>
      <c r="H353" s="17">
        <f t="shared" si="20"/>
        <v>6</v>
      </c>
      <c r="I353" s="57"/>
      <c r="J353" s="192"/>
      <c r="L353" s="70"/>
      <c r="M353" s="70"/>
      <c r="N353" s="70"/>
    </row>
    <row r="354" spans="1:14">
      <c r="A354" s="16">
        <v>11</v>
      </c>
      <c r="B354" s="132"/>
      <c r="C354" s="27" t="s">
        <v>269</v>
      </c>
      <c r="D354" s="28">
        <v>2</v>
      </c>
      <c r="E354" s="28">
        <v>3.05</v>
      </c>
      <c r="F354" s="28">
        <v>3.05</v>
      </c>
      <c r="G354" s="23">
        <f t="shared" si="19"/>
        <v>3.05</v>
      </c>
      <c r="H354" s="17">
        <f t="shared" si="20"/>
        <v>6.1</v>
      </c>
      <c r="I354" s="57"/>
      <c r="J354" s="192"/>
      <c r="L354" s="70"/>
      <c r="M354" s="70"/>
      <c r="N354" s="70"/>
    </row>
    <row r="355" spans="1:14">
      <c r="A355" s="16">
        <v>12</v>
      </c>
      <c r="B355" s="132"/>
      <c r="C355" s="27" t="s">
        <v>284</v>
      </c>
      <c r="D355" s="28">
        <v>4</v>
      </c>
      <c r="E355" s="28">
        <v>7.5</v>
      </c>
      <c r="F355" s="28">
        <v>7.5</v>
      </c>
      <c r="G355" s="23">
        <f t="shared" si="19"/>
        <v>7.5</v>
      </c>
      <c r="H355" s="17">
        <f t="shared" si="20"/>
        <v>30</v>
      </c>
      <c r="I355" s="57"/>
      <c r="J355" s="192"/>
      <c r="L355" s="70"/>
      <c r="M355" s="70"/>
      <c r="N355" s="70"/>
    </row>
    <row r="356" spans="1:14" ht="31.5">
      <c r="A356" s="16">
        <v>13</v>
      </c>
      <c r="B356" s="132"/>
      <c r="C356" s="27" t="s">
        <v>285</v>
      </c>
      <c r="D356" s="28">
        <v>2</v>
      </c>
      <c r="E356" s="28">
        <v>3</v>
      </c>
      <c r="F356" s="28">
        <v>3</v>
      </c>
      <c r="G356" s="23">
        <f t="shared" si="19"/>
        <v>3</v>
      </c>
      <c r="H356" s="17">
        <f t="shared" si="20"/>
        <v>6</v>
      </c>
      <c r="I356" s="57"/>
      <c r="J356" s="192"/>
      <c r="L356" s="70"/>
      <c r="M356" s="70"/>
      <c r="N356" s="70"/>
    </row>
    <row r="357" spans="1:14" ht="31.5">
      <c r="A357" s="16">
        <v>14</v>
      </c>
      <c r="B357" s="132"/>
      <c r="C357" s="27" t="s">
        <v>286</v>
      </c>
      <c r="D357" s="28">
        <v>3</v>
      </c>
      <c r="E357" s="36">
        <v>2.88</v>
      </c>
      <c r="F357" s="36">
        <v>2.88</v>
      </c>
      <c r="G357" s="23">
        <f t="shared" si="19"/>
        <v>2.88</v>
      </c>
      <c r="H357" s="17">
        <f t="shared" si="20"/>
        <v>8.64</v>
      </c>
      <c r="I357" s="57"/>
      <c r="J357" s="192"/>
      <c r="L357" s="70"/>
      <c r="M357" s="70"/>
      <c r="N357" s="70"/>
    </row>
    <row r="358" spans="1:14">
      <c r="A358" s="16">
        <v>15</v>
      </c>
      <c r="B358" s="132"/>
      <c r="C358" s="27" t="s">
        <v>287</v>
      </c>
      <c r="D358" s="28">
        <v>3</v>
      </c>
      <c r="E358" s="28">
        <v>1.8</v>
      </c>
      <c r="F358" s="28">
        <v>1.8</v>
      </c>
      <c r="G358" s="23">
        <f t="shared" si="19"/>
        <v>1.8</v>
      </c>
      <c r="H358" s="17">
        <f t="shared" si="20"/>
        <v>5.4</v>
      </c>
      <c r="I358" s="57"/>
      <c r="J358" s="192"/>
      <c r="L358" s="70"/>
      <c r="M358" s="70"/>
      <c r="N358" s="70"/>
    </row>
    <row r="359" spans="1:14" ht="31.5">
      <c r="A359" s="16">
        <v>16</v>
      </c>
      <c r="B359" s="132"/>
      <c r="C359" s="27" t="s">
        <v>288</v>
      </c>
      <c r="D359" s="28">
        <v>10</v>
      </c>
      <c r="E359" s="28">
        <v>2.4</v>
      </c>
      <c r="F359" s="28">
        <v>2.4</v>
      </c>
      <c r="G359" s="23">
        <f t="shared" si="19"/>
        <v>2.4</v>
      </c>
      <c r="H359" s="17">
        <f t="shared" si="20"/>
        <v>24</v>
      </c>
      <c r="I359" s="57"/>
      <c r="J359" s="192"/>
      <c r="L359" s="70"/>
      <c r="M359" s="70"/>
      <c r="N359" s="70"/>
    </row>
    <row r="360" spans="1:14" ht="31.5">
      <c r="A360" s="16">
        <v>17</v>
      </c>
      <c r="B360" s="132"/>
      <c r="C360" s="27" t="s">
        <v>289</v>
      </c>
      <c r="D360" s="28">
        <v>2</v>
      </c>
      <c r="E360" s="28">
        <v>2</v>
      </c>
      <c r="F360" s="28">
        <v>2</v>
      </c>
      <c r="G360" s="23">
        <f t="shared" si="19"/>
        <v>2</v>
      </c>
      <c r="H360" s="17">
        <f t="shared" si="20"/>
        <v>4</v>
      </c>
      <c r="I360" s="57"/>
      <c r="J360" s="192"/>
      <c r="L360" s="70"/>
      <c r="M360" s="70"/>
      <c r="N360" s="70"/>
    </row>
    <row r="361" spans="1:14">
      <c r="A361" s="16">
        <v>18</v>
      </c>
      <c r="B361" s="132"/>
      <c r="C361" s="27" t="s">
        <v>290</v>
      </c>
      <c r="D361" s="28">
        <v>1</v>
      </c>
      <c r="E361" s="28">
        <v>4.37</v>
      </c>
      <c r="F361" s="28">
        <v>4.37</v>
      </c>
      <c r="G361" s="23">
        <f t="shared" si="19"/>
        <v>4.37</v>
      </c>
      <c r="H361" s="17">
        <f t="shared" si="20"/>
        <v>4.37</v>
      </c>
      <c r="I361" s="57"/>
      <c r="J361" s="192"/>
      <c r="L361" s="70"/>
      <c r="M361" s="70"/>
      <c r="N361" s="70"/>
    </row>
    <row r="362" spans="1:14" ht="31.5">
      <c r="A362" s="16">
        <v>19</v>
      </c>
      <c r="B362" s="132"/>
      <c r="C362" s="79" t="s">
        <v>291</v>
      </c>
      <c r="D362" s="28">
        <v>6</v>
      </c>
      <c r="E362" s="36">
        <v>1.5</v>
      </c>
      <c r="F362" s="36">
        <v>1.5</v>
      </c>
      <c r="G362" s="23">
        <f t="shared" si="19"/>
        <v>1.5</v>
      </c>
      <c r="H362" s="17">
        <f t="shared" si="20"/>
        <v>9</v>
      </c>
      <c r="I362" s="57"/>
      <c r="J362" s="192"/>
      <c r="L362" s="70"/>
      <c r="M362" s="70"/>
      <c r="N362" s="70"/>
    </row>
    <row r="363" spans="1:14">
      <c r="A363" s="16">
        <v>20</v>
      </c>
      <c r="B363" s="132"/>
      <c r="C363" s="27" t="s">
        <v>292</v>
      </c>
      <c r="D363" s="28">
        <v>3</v>
      </c>
      <c r="E363" s="28">
        <v>1.5</v>
      </c>
      <c r="F363" s="28">
        <v>1.5</v>
      </c>
      <c r="G363" s="23">
        <f t="shared" si="19"/>
        <v>1.5</v>
      </c>
      <c r="H363" s="17">
        <f t="shared" si="20"/>
        <v>4.5</v>
      </c>
      <c r="I363" s="57"/>
      <c r="J363" s="192"/>
    </row>
    <row r="364" spans="1:14">
      <c r="A364" s="16">
        <v>21</v>
      </c>
      <c r="B364" s="132"/>
      <c r="C364" s="79" t="s">
        <v>293</v>
      </c>
      <c r="D364" s="28">
        <v>2</v>
      </c>
      <c r="E364" s="28">
        <v>4.5999999999999996</v>
      </c>
      <c r="F364" s="28">
        <v>4.5999999999999996</v>
      </c>
      <c r="G364" s="23">
        <f t="shared" si="19"/>
        <v>4.5999999999999996</v>
      </c>
      <c r="H364" s="17">
        <f t="shared" si="20"/>
        <v>9.1999999999999993</v>
      </c>
      <c r="I364" s="57"/>
      <c r="J364" s="192"/>
    </row>
    <row r="365" spans="1:14">
      <c r="A365" s="16">
        <v>22</v>
      </c>
      <c r="B365" s="132"/>
      <c r="C365" s="79" t="s">
        <v>294</v>
      </c>
      <c r="D365" s="28">
        <v>3</v>
      </c>
      <c r="E365" s="28">
        <v>1.44</v>
      </c>
      <c r="F365" s="28">
        <v>1.44</v>
      </c>
      <c r="G365" s="23">
        <f t="shared" si="19"/>
        <v>1.44</v>
      </c>
      <c r="H365" s="17">
        <f t="shared" si="20"/>
        <v>4.32</v>
      </c>
      <c r="I365" s="57"/>
      <c r="J365" s="192"/>
    </row>
    <row r="366" spans="1:14">
      <c r="A366" s="16">
        <v>23</v>
      </c>
      <c r="B366" s="132"/>
      <c r="C366" s="79" t="s">
        <v>295</v>
      </c>
      <c r="D366" s="28">
        <v>1</v>
      </c>
      <c r="E366" s="28">
        <v>3.6</v>
      </c>
      <c r="F366" s="28">
        <v>3.6</v>
      </c>
      <c r="G366" s="23">
        <f t="shared" si="19"/>
        <v>3.6</v>
      </c>
      <c r="H366" s="17">
        <f t="shared" si="20"/>
        <v>3.6</v>
      </c>
      <c r="I366" s="57"/>
      <c r="J366" s="192"/>
    </row>
    <row r="367" spans="1:14" ht="31.5">
      <c r="A367" s="16">
        <v>24</v>
      </c>
      <c r="B367" s="132"/>
      <c r="C367" s="219" t="s">
        <v>296</v>
      </c>
      <c r="D367" s="28">
        <v>1</v>
      </c>
      <c r="E367" s="28">
        <v>7.5</v>
      </c>
      <c r="F367" s="28">
        <v>7.5</v>
      </c>
      <c r="G367" s="23">
        <f t="shared" si="19"/>
        <v>7.5</v>
      </c>
      <c r="H367" s="17">
        <f t="shared" si="20"/>
        <v>7.5</v>
      </c>
      <c r="I367" s="57"/>
      <c r="J367" s="192"/>
    </row>
    <row r="368" spans="1:14">
      <c r="A368" s="16">
        <v>25</v>
      </c>
      <c r="B368" s="132"/>
      <c r="C368" s="79" t="s">
        <v>297</v>
      </c>
      <c r="D368" s="28">
        <v>1</v>
      </c>
      <c r="E368" s="28">
        <v>1.2</v>
      </c>
      <c r="F368" s="28">
        <v>1.2</v>
      </c>
      <c r="G368" s="23">
        <f t="shared" si="19"/>
        <v>1.2</v>
      </c>
      <c r="H368" s="17">
        <f t="shared" si="20"/>
        <v>1.2</v>
      </c>
      <c r="I368" s="57"/>
      <c r="J368" s="192"/>
    </row>
    <row r="369" spans="1:10">
      <c r="A369" s="16">
        <v>26</v>
      </c>
      <c r="B369" s="132"/>
      <c r="C369" s="79" t="s">
        <v>298</v>
      </c>
      <c r="D369" s="28">
        <v>1</v>
      </c>
      <c r="E369" s="28">
        <v>3.3</v>
      </c>
      <c r="F369" s="28">
        <v>3.3</v>
      </c>
      <c r="G369" s="23">
        <f t="shared" si="19"/>
        <v>3.3</v>
      </c>
      <c r="H369" s="17">
        <f t="shared" si="20"/>
        <v>3.3</v>
      </c>
      <c r="I369" s="57"/>
      <c r="J369" s="192"/>
    </row>
    <row r="370" spans="1:10">
      <c r="A370" s="16">
        <v>27</v>
      </c>
      <c r="B370" s="132"/>
      <c r="C370" s="79" t="s">
        <v>299</v>
      </c>
      <c r="D370" s="28">
        <v>1</v>
      </c>
      <c r="E370" s="36">
        <v>2.0699999999999998</v>
      </c>
      <c r="F370" s="36">
        <v>2.0699999999999998</v>
      </c>
      <c r="G370" s="23">
        <f t="shared" si="19"/>
        <v>2.0699999999999998</v>
      </c>
      <c r="H370" s="17">
        <f t="shared" si="20"/>
        <v>2.0699999999999998</v>
      </c>
      <c r="I370" s="57"/>
      <c r="J370" s="192"/>
    </row>
    <row r="371" spans="1:10" ht="31.5">
      <c r="A371" s="16">
        <v>28</v>
      </c>
      <c r="B371" s="132"/>
      <c r="C371" s="79" t="s">
        <v>300</v>
      </c>
      <c r="D371" s="28">
        <v>1</v>
      </c>
      <c r="E371" s="28">
        <v>21</v>
      </c>
      <c r="F371" s="28">
        <v>21</v>
      </c>
      <c r="G371" s="23">
        <f t="shared" si="19"/>
        <v>21</v>
      </c>
      <c r="H371" s="17">
        <f t="shared" si="20"/>
        <v>21</v>
      </c>
      <c r="I371" s="57"/>
      <c r="J371" s="192"/>
    </row>
    <row r="372" spans="1:10" ht="31.5">
      <c r="A372" s="16">
        <v>29</v>
      </c>
      <c r="B372" s="132"/>
      <c r="C372" s="79" t="s">
        <v>301</v>
      </c>
      <c r="D372" s="28">
        <v>6</v>
      </c>
      <c r="E372" s="28">
        <v>3.5</v>
      </c>
      <c r="F372" s="28">
        <v>3.5</v>
      </c>
      <c r="G372" s="23">
        <f t="shared" si="19"/>
        <v>3.5</v>
      </c>
      <c r="H372" s="17">
        <f t="shared" si="20"/>
        <v>21</v>
      </c>
      <c r="I372" s="57"/>
      <c r="J372" s="192"/>
    </row>
    <row r="373" spans="1:10">
      <c r="A373" s="16">
        <v>30</v>
      </c>
      <c r="B373" s="132"/>
      <c r="C373" s="79" t="s">
        <v>302</v>
      </c>
      <c r="D373" s="28">
        <v>1</v>
      </c>
      <c r="E373" s="28">
        <v>1.8</v>
      </c>
      <c r="F373" s="28">
        <v>1.8</v>
      </c>
      <c r="G373" s="23">
        <f t="shared" si="19"/>
        <v>1.8</v>
      </c>
      <c r="H373" s="17">
        <f t="shared" si="20"/>
        <v>1.8</v>
      </c>
      <c r="I373" s="57"/>
      <c r="J373" s="192"/>
    </row>
    <row r="374" spans="1:10">
      <c r="A374" s="16">
        <v>31</v>
      </c>
      <c r="B374" s="132"/>
      <c r="C374" s="79" t="s">
        <v>303</v>
      </c>
      <c r="D374" s="28">
        <v>2</v>
      </c>
      <c r="E374" s="28">
        <v>2</v>
      </c>
      <c r="F374" s="28">
        <v>2</v>
      </c>
      <c r="G374" s="23">
        <f t="shared" si="19"/>
        <v>2</v>
      </c>
      <c r="H374" s="17">
        <f t="shared" si="20"/>
        <v>4</v>
      </c>
      <c r="I374" s="57"/>
      <c r="J374" s="192"/>
    </row>
    <row r="375" spans="1:10">
      <c r="A375" s="16">
        <v>32</v>
      </c>
      <c r="B375" s="132"/>
      <c r="C375" s="27" t="s">
        <v>224</v>
      </c>
      <c r="D375" s="28">
        <v>1</v>
      </c>
      <c r="E375" s="28">
        <v>9</v>
      </c>
      <c r="F375" s="28">
        <v>9</v>
      </c>
      <c r="G375" s="23">
        <f t="shared" si="19"/>
        <v>9</v>
      </c>
      <c r="H375" s="17">
        <f t="shared" si="20"/>
        <v>9</v>
      </c>
      <c r="I375" s="57"/>
      <c r="J375" s="192"/>
    </row>
    <row r="376" spans="1:10" ht="31.5">
      <c r="A376" s="16">
        <v>33</v>
      </c>
      <c r="B376" s="132"/>
      <c r="C376" s="27" t="s">
        <v>280</v>
      </c>
      <c r="D376" s="28">
        <v>2</v>
      </c>
      <c r="E376" s="28">
        <v>2.16</v>
      </c>
      <c r="F376" s="28">
        <v>2.16</v>
      </c>
      <c r="G376" s="23">
        <f t="shared" si="19"/>
        <v>2.16</v>
      </c>
      <c r="H376" s="17">
        <f t="shared" si="20"/>
        <v>4.32</v>
      </c>
      <c r="I376" s="57"/>
      <c r="J376" s="192"/>
    </row>
    <row r="377" spans="1:10">
      <c r="A377" s="16">
        <v>34</v>
      </c>
      <c r="B377" s="132"/>
      <c r="C377" s="27" t="s">
        <v>279</v>
      </c>
      <c r="D377" s="28">
        <v>5</v>
      </c>
      <c r="E377" s="28">
        <v>3.75</v>
      </c>
      <c r="F377" s="28">
        <v>3.75</v>
      </c>
      <c r="G377" s="23">
        <f t="shared" si="19"/>
        <v>3.75</v>
      </c>
      <c r="H377" s="17">
        <f t="shared" si="20"/>
        <v>18.75</v>
      </c>
      <c r="I377" s="57"/>
      <c r="J377" s="192"/>
    </row>
    <row r="378" spans="1:10">
      <c r="A378" s="16">
        <v>35</v>
      </c>
      <c r="B378" s="132"/>
      <c r="C378" s="27" t="s">
        <v>119</v>
      </c>
      <c r="D378" s="28">
        <v>7</v>
      </c>
      <c r="E378" s="28">
        <v>3.25</v>
      </c>
      <c r="F378" s="28">
        <v>3.25</v>
      </c>
      <c r="G378" s="23">
        <f t="shared" si="19"/>
        <v>3.25</v>
      </c>
      <c r="H378" s="17">
        <f t="shared" si="20"/>
        <v>22.75</v>
      </c>
      <c r="I378" s="57"/>
      <c r="J378" s="192"/>
    </row>
    <row r="379" spans="1:10" ht="31.5">
      <c r="A379" s="16">
        <v>36</v>
      </c>
      <c r="B379" s="132"/>
      <c r="C379" s="78" t="s">
        <v>98</v>
      </c>
      <c r="D379" s="28">
        <v>2</v>
      </c>
      <c r="E379" s="28">
        <v>3.15</v>
      </c>
      <c r="F379" s="28">
        <v>3.15</v>
      </c>
      <c r="G379" s="23">
        <f t="shared" si="19"/>
        <v>3.15</v>
      </c>
      <c r="H379" s="17">
        <f t="shared" si="20"/>
        <v>6.3</v>
      </c>
      <c r="I379" s="57"/>
      <c r="J379" s="192"/>
    </row>
    <row r="380" spans="1:10" ht="31.5">
      <c r="A380" s="16">
        <v>37</v>
      </c>
      <c r="B380" s="132"/>
      <c r="C380" s="27" t="s">
        <v>264</v>
      </c>
      <c r="D380" s="28">
        <v>2</v>
      </c>
      <c r="E380" s="28">
        <v>3.5</v>
      </c>
      <c r="F380" s="28">
        <v>3.5</v>
      </c>
      <c r="G380" s="23">
        <f t="shared" si="19"/>
        <v>3.5</v>
      </c>
      <c r="H380" s="17">
        <f t="shared" si="20"/>
        <v>7</v>
      </c>
      <c r="I380" s="57"/>
      <c r="J380" s="192"/>
    </row>
    <row r="381" spans="1:10">
      <c r="A381" s="16">
        <v>38</v>
      </c>
      <c r="B381" s="132"/>
      <c r="C381" s="27" t="s">
        <v>269</v>
      </c>
      <c r="D381" s="28">
        <v>1</v>
      </c>
      <c r="E381" s="28">
        <v>3.05</v>
      </c>
      <c r="F381" s="28">
        <v>3.05</v>
      </c>
      <c r="G381" s="23">
        <f t="shared" si="19"/>
        <v>3.05</v>
      </c>
      <c r="H381" s="17">
        <f t="shared" si="20"/>
        <v>3.05</v>
      </c>
      <c r="I381" s="57"/>
      <c r="J381" s="192"/>
    </row>
    <row r="382" spans="1:10">
      <c r="A382" s="16">
        <v>39</v>
      </c>
      <c r="B382" s="132"/>
      <c r="C382" s="27" t="s">
        <v>287</v>
      </c>
      <c r="D382" s="28">
        <v>1</v>
      </c>
      <c r="E382" s="28">
        <v>1.8</v>
      </c>
      <c r="F382" s="28">
        <v>1.8</v>
      </c>
      <c r="G382" s="23">
        <f t="shared" si="19"/>
        <v>1.8</v>
      </c>
      <c r="H382" s="17">
        <f t="shared" si="20"/>
        <v>1.8</v>
      </c>
      <c r="I382" s="57"/>
      <c r="J382" s="192"/>
    </row>
    <row r="383" spans="1:10">
      <c r="A383" s="16">
        <v>40</v>
      </c>
      <c r="B383" s="132"/>
      <c r="C383" s="27" t="s">
        <v>304</v>
      </c>
      <c r="D383" s="28">
        <v>1</v>
      </c>
      <c r="E383" s="28">
        <v>4</v>
      </c>
      <c r="F383" s="28">
        <v>4</v>
      </c>
      <c r="G383" s="23">
        <f t="shared" si="19"/>
        <v>4</v>
      </c>
      <c r="H383" s="17">
        <f t="shared" si="20"/>
        <v>4</v>
      </c>
      <c r="I383" s="57"/>
      <c r="J383" s="192"/>
    </row>
    <row r="384" spans="1:10">
      <c r="A384" s="16">
        <v>41</v>
      </c>
      <c r="B384" s="132"/>
      <c r="C384" s="27" t="s">
        <v>292</v>
      </c>
      <c r="D384" s="28">
        <v>1</v>
      </c>
      <c r="E384" s="28">
        <v>1.5</v>
      </c>
      <c r="F384" s="28">
        <v>1.5</v>
      </c>
      <c r="G384" s="23">
        <f t="shared" si="19"/>
        <v>1.5</v>
      </c>
      <c r="H384" s="17">
        <f t="shared" si="20"/>
        <v>1.5</v>
      </c>
      <c r="I384" s="57"/>
      <c r="J384" s="192"/>
    </row>
    <row r="385" spans="1:10">
      <c r="A385" s="16">
        <v>42</v>
      </c>
      <c r="B385" s="132"/>
      <c r="C385" s="79" t="s">
        <v>302</v>
      </c>
      <c r="D385" s="28">
        <v>1</v>
      </c>
      <c r="E385" s="28">
        <v>1.8</v>
      </c>
      <c r="F385" s="28">
        <v>1.8</v>
      </c>
      <c r="G385" s="23">
        <f t="shared" si="19"/>
        <v>1.8</v>
      </c>
      <c r="H385" s="17">
        <f t="shared" si="20"/>
        <v>1.8</v>
      </c>
      <c r="I385" s="57"/>
      <c r="J385" s="192"/>
    </row>
    <row r="386" spans="1:10">
      <c r="A386" s="16">
        <v>43</v>
      </c>
      <c r="B386" s="132"/>
      <c r="C386" s="79" t="s">
        <v>303</v>
      </c>
      <c r="D386" s="28">
        <v>1</v>
      </c>
      <c r="E386" s="28">
        <v>2</v>
      </c>
      <c r="F386" s="28">
        <v>2</v>
      </c>
      <c r="G386" s="23">
        <f t="shared" si="19"/>
        <v>2</v>
      </c>
      <c r="H386" s="17">
        <f t="shared" si="20"/>
        <v>2</v>
      </c>
      <c r="I386" s="57"/>
      <c r="J386" s="192"/>
    </row>
    <row r="387" spans="1:10">
      <c r="B387" s="15"/>
      <c r="C387" s="18" t="s">
        <v>19</v>
      </c>
      <c r="D387" s="16">
        <f>SUM(D344:D386)</f>
        <v>362</v>
      </c>
      <c r="E387" s="16"/>
      <c r="F387" s="16"/>
      <c r="G387" s="17" t="s">
        <v>20</v>
      </c>
      <c r="H387" s="17">
        <f>SUM(H344:H386)</f>
        <v>1172.9799999999996</v>
      </c>
      <c r="I387" s="57"/>
      <c r="J387" s="192"/>
    </row>
    <row r="388" spans="1:10" s="22" customFormat="1">
      <c r="A388" s="29"/>
      <c r="B388" s="111"/>
      <c r="C388" s="19"/>
      <c r="D388" s="32"/>
      <c r="E388" s="32"/>
      <c r="F388" s="32"/>
      <c r="G388" s="84"/>
      <c r="H388" s="20"/>
      <c r="I388" s="21"/>
      <c r="J388" s="220"/>
    </row>
    <row r="389" spans="1:10" ht="31.5">
      <c r="A389" s="16">
        <v>1</v>
      </c>
      <c r="B389" s="132" t="s">
        <v>13</v>
      </c>
      <c r="C389" s="27" t="s">
        <v>305</v>
      </c>
      <c r="D389" s="28">
        <v>6</v>
      </c>
      <c r="E389" s="28">
        <v>3</v>
      </c>
      <c r="F389" s="28">
        <v>3</v>
      </c>
      <c r="G389" s="23">
        <f t="shared" si="19"/>
        <v>3</v>
      </c>
      <c r="H389" s="17">
        <f t="shared" si="20"/>
        <v>18</v>
      </c>
      <c r="I389" s="56">
        <f>H418/D418</f>
        <v>2.6861751152073738</v>
      </c>
      <c r="J389" s="190">
        <f>MEDIAN(E389:F417)</f>
        <v>3</v>
      </c>
    </row>
    <row r="390" spans="1:10" ht="31.5">
      <c r="A390" s="16">
        <v>2</v>
      </c>
      <c r="B390" s="132"/>
      <c r="C390" s="27" t="s">
        <v>306</v>
      </c>
      <c r="D390" s="28">
        <v>1</v>
      </c>
      <c r="E390" s="28">
        <v>3.4</v>
      </c>
      <c r="F390" s="28">
        <v>3.4</v>
      </c>
      <c r="G390" s="23">
        <f t="shared" si="19"/>
        <v>3.4</v>
      </c>
      <c r="H390" s="17">
        <f t="shared" si="20"/>
        <v>3.4</v>
      </c>
      <c r="I390" s="57"/>
      <c r="J390" s="192"/>
    </row>
    <row r="391" spans="1:10" ht="31.5">
      <c r="A391" s="16">
        <v>3</v>
      </c>
      <c r="B391" s="132"/>
      <c r="C391" s="27" t="s">
        <v>99</v>
      </c>
      <c r="D391" s="28">
        <v>28</v>
      </c>
      <c r="E391" s="28">
        <v>3.25</v>
      </c>
      <c r="F391" s="28">
        <v>3.25</v>
      </c>
      <c r="G391" s="23">
        <f t="shared" si="19"/>
        <v>3.25</v>
      </c>
      <c r="H391" s="17">
        <f t="shared" si="20"/>
        <v>91</v>
      </c>
      <c r="I391" s="57"/>
      <c r="J391" s="192"/>
    </row>
    <row r="392" spans="1:10" ht="31.5">
      <c r="A392" s="16">
        <v>4</v>
      </c>
      <c r="B392" s="132"/>
      <c r="C392" s="27" t="s">
        <v>264</v>
      </c>
      <c r="D392" s="28">
        <v>37</v>
      </c>
      <c r="E392" s="28">
        <v>3.25</v>
      </c>
      <c r="F392" s="28">
        <v>3.25</v>
      </c>
      <c r="G392" s="23">
        <f t="shared" si="19"/>
        <v>3.25</v>
      </c>
      <c r="H392" s="17">
        <f t="shared" si="20"/>
        <v>120.25</v>
      </c>
      <c r="I392" s="57"/>
      <c r="J392" s="192"/>
    </row>
    <row r="393" spans="1:10" ht="31.5">
      <c r="A393" s="16">
        <v>5</v>
      </c>
      <c r="B393" s="132"/>
      <c r="C393" s="27" t="s">
        <v>307</v>
      </c>
      <c r="D393" s="28">
        <v>10</v>
      </c>
      <c r="E393" s="28">
        <v>3.4</v>
      </c>
      <c r="F393" s="28">
        <v>3.4</v>
      </c>
      <c r="G393" s="23">
        <f t="shared" si="19"/>
        <v>3.4</v>
      </c>
      <c r="H393" s="17">
        <f t="shared" si="20"/>
        <v>34</v>
      </c>
      <c r="I393" s="57"/>
      <c r="J393" s="192"/>
    </row>
    <row r="394" spans="1:10" ht="31.5">
      <c r="A394" s="16">
        <v>6</v>
      </c>
      <c r="B394" s="132"/>
      <c r="C394" s="27" t="s">
        <v>308</v>
      </c>
      <c r="D394" s="28">
        <v>35</v>
      </c>
      <c r="E394" s="28">
        <v>3.15</v>
      </c>
      <c r="F394" s="28">
        <v>3.15</v>
      </c>
      <c r="G394" s="23">
        <f t="shared" si="19"/>
        <v>3.15</v>
      </c>
      <c r="H394" s="17">
        <f t="shared" si="20"/>
        <v>110.25</v>
      </c>
      <c r="I394" s="57"/>
      <c r="J394" s="192"/>
    </row>
    <row r="395" spans="1:10" ht="31.5">
      <c r="A395" s="16">
        <v>7</v>
      </c>
      <c r="B395" s="132"/>
      <c r="C395" s="27" t="s">
        <v>286</v>
      </c>
      <c r="D395" s="28">
        <v>4</v>
      </c>
      <c r="E395" s="28">
        <v>2.1</v>
      </c>
      <c r="F395" s="28">
        <v>2.1</v>
      </c>
      <c r="G395" s="23">
        <f t="shared" si="19"/>
        <v>2.1</v>
      </c>
      <c r="H395" s="17">
        <f t="shared" si="20"/>
        <v>8.4</v>
      </c>
      <c r="I395" s="57"/>
      <c r="J395" s="192"/>
    </row>
    <row r="396" spans="1:10">
      <c r="A396" s="16">
        <v>8</v>
      </c>
      <c r="B396" s="132"/>
      <c r="C396" s="27" t="s">
        <v>269</v>
      </c>
      <c r="D396" s="28">
        <v>6</v>
      </c>
      <c r="E396" s="28">
        <v>3.05</v>
      </c>
      <c r="F396" s="28">
        <v>3.05</v>
      </c>
      <c r="G396" s="23">
        <f t="shared" si="19"/>
        <v>3.05</v>
      </c>
      <c r="H396" s="17">
        <f t="shared" si="20"/>
        <v>18.299999999999997</v>
      </c>
      <c r="I396" s="57"/>
      <c r="J396" s="192"/>
    </row>
    <row r="397" spans="1:10">
      <c r="A397" s="16">
        <v>9</v>
      </c>
      <c r="B397" s="132"/>
      <c r="C397" s="27" t="s">
        <v>309</v>
      </c>
      <c r="D397" s="28">
        <v>3</v>
      </c>
      <c r="E397" s="28">
        <v>4.5</v>
      </c>
      <c r="F397" s="28">
        <v>4.5</v>
      </c>
      <c r="G397" s="23">
        <f t="shared" si="19"/>
        <v>4.5</v>
      </c>
      <c r="H397" s="17">
        <f t="shared" si="20"/>
        <v>13.5</v>
      </c>
      <c r="I397" s="57"/>
      <c r="J397" s="192"/>
    </row>
    <row r="398" spans="1:10" ht="31.5">
      <c r="A398" s="16">
        <v>10</v>
      </c>
      <c r="B398" s="132"/>
      <c r="C398" s="27" t="s">
        <v>310</v>
      </c>
      <c r="D398" s="28">
        <v>1</v>
      </c>
      <c r="E398" s="28">
        <v>3</v>
      </c>
      <c r="F398" s="28">
        <v>3</v>
      </c>
      <c r="G398" s="23">
        <f t="shared" si="19"/>
        <v>3</v>
      </c>
      <c r="H398" s="17">
        <f t="shared" si="20"/>
        <v>3</v>
      </c>
      <c r="I398" s="57"/>
      <c r="J398" s="192"/>
    </row>
    <row r="399" spans="1:10" ht="31.5">
      <c r="A399" s="16">
        <v>11</v>
      </c>
      <c r="B399" s="132"/>
      <c r="C399" s="27" t="s">
        <v>311</v>
      </c>
      <c r="D399" s="28">
        <v>6</v>
      </c>
      <c r="E399" s="28">
        <v>2.4</v>
      </c>
      <c r="F399" s="28">
        <v>2.4</v>
      </c>
      <c r="G399" s="23">
        <f t="shared" si="19"/>
        <v>2.4</v>
      </c>
      <c r="H399" s="17">
        <f t="shared" si="20"/>
        <v>14.399999999999999</v>
      </c>
      <c r="I399" s="57"/>
      <c r="J399" s="192"/>
    </row>
    <row r="400" spans="1:10">
      <c r="A400" s="16">
        <v>12</v>
      </c>
      <c r="B400" s="132"/>
      <c r="C400" s="27" t="s">
        <v>312</v>
      </c>
      <c r="D400" s="28">
        <v>1</v>
      </c>
      <c r="E400" s="28">
        <v>2.04</v>
      </c>
      <c r="F400" s="28">
        <v>2.04</v>
      </c>
      <c r="G400" s="23">
        <f t="shared" si="19"/>
        <v>2.04</v>
      </c>
      <c r="H400" s="17">
        <f t="shared" si="20"/>
        <v>2.04</v>
      </c>
      <c r="I400" s="57"/>
      <c r="J400" s="192"/>
    </row>
    <row r="401" spans="1:10">
      <c r="A401" s="16">
        <v>13</v>
      </c>
      <c r="B401" s="132"/>
      <c r="C401" s="27" t="s">
        <v>294</v>
      </c>
      <c r="D401" s="28">
        <v>1</v>
      </c>
      <c r="E401" s="28">
        <v>2.04</v>
      </c>
      <c r="F401" s="28">
        <v>2.04</v>
      </c>
      <c r="G401" s="23">
        <f t="shared" si="19"/>
        <v>2.04</v>
      </c>
      <c r="H401" s="17">
        <f t="shared" si="20"/>
        <v>2.04</v>
      </c>
      <c r="I401" s="57"/>
      <c r="J401" s="192"/>
    </row>
    <row r="402" spans="1:10">
      <c r="A402" s="16">
        <v>14</v>
      </c>
      <c r="B402" s="132"/>
      <c r="C402" s="27" t="s">
        <v>290</v>
      </c>
      <c r="D402" s="28">
        <v>2</v>
      </c>
      <c r="E402" s="28">
        <v>4.3</v>
      </c>
      <c r="F402" s="28">
        <v>4.3</v>
      </c>
      <c r="G402" s="23">
        <f t="shared" si="19"/>
        <v>4.3</v>
      </c>
      <c r="H402" s="17">
        <f t="shared" si="20"/>
        <v>8.6</v>
      </c>
      <c r="I402" s="57"/>
      <c r="J402" s="192"/>
    </row>
    <row r="403" spans="1:10" ht="31.5">
      <c r="A403" s="16">
        <v>15</v>
      </c>
      <c r="B403" s="132"/>
      <c r="C403" s="27" t="s">
        <v>313</v>
      </c>
      <c r="D403" s="28">
        <v>16</v>
      </c>
      <c r="E403" s="28">
        <v>1.2</v>
      </c>
      <c r="F403" s="28">
        <v>1.2</v>
      </c>
      <c r="G403" s="23">
        <f>(E403+F403)/2</f>
        <v>1.2</v>
      </c>
      <c r="H403" s="17">
        <f t="shared" si="20"/>
        <v>19.2</v>
      </c>
      <c r="I403" s="57"/>
      <c r="J403" s="192"/>
    </row>
    <row r="404" spans="1:10" ht="31.5">
      <c r="A404" s="16">
        <v>16</v>
      </c>
      <c r="B404" s="132"/>
      <c r="C404" s="27" t="s">
        <v>288</v>
      </c>
      <c r="D404" s="28">
        <v>23</v>
      </c>
      <c r="E404" s="28">
        <v>1.32</v>
      </c>
      <c r="F404" s="28">
        <v>1.32</v>
      </c>
      <c r="G404" s="23">
        <f t="shared" si="19"/>
        <v>1.32</v>
      </c>
      <c r="H404" s="17">
        <f t="shared" si="20"/>
        <v>30.360000000000003</v>
      </c>
      <c r="I404" s="57"/>
      <c r="J404" s="192"/>
    </row>
    <row r="405" spans="1:10">
      <c r="A405" s="16">
        <v>17</v>
      </c>
      <c r="B405" s="132"/>
      <c r="C405" s="27" t="s">
        <v>314</v>
      </c>
      <c r="D405" s="28">
        <v>1</v>
      </c>
      <c r="E405" s="28">
        <v>2.2000000000000002</v>
      </c>
      <c r="F405" s="28">
        <v>2.2000000000000002</v>
      </c>
      <c r="G405" s="23">
        <f t="shared" si="19"/>
        <v>2.2000000000000002</v>
      </c>
      <c r="H405" s="17">
        <f t="shared" si="20"/>
        <v>2.2000000000000002</v>
      </c>
      <c r="I405" s="57"/>
      <c r="J405" s="192"/>
    </row>
    <row r="406" spans="1:10" ht="31.5">
      <c r="A406" s="16">
        <v>18</v>
      </c>
      <c r="B406" s="132"/>
      <c r="C406" s="27" t="s">
        <v>315</v>
      </c>
      <c r="D406" s="28">
        <v>5</v>
      </c>
      <c r="E406" s="28">
        <v>2.16</v>
      </c>
      <c r="F406" s="28">
        <v>2.16</v>
      </c>
      <c r="G406" s="23">
        <f t="shared" si="19"/>
        <v>2.16</v>
      </c>
      <c r="H406" s="17">
        <f t="shared" si="20"/>
        <v>10.8</v>
      </c>
      <c r="I406" s="57"/>
      <c r="J406" s="192"/>
    </row>
    <row r="407" spans="1:10" ht="31.5">
      <c r="A407" s="16">
        <v>19</v>
      </c>
      <c r="B407" s="132"/>
      <c r="C407" s="27" t="s">
        <v>316</v>
      </c>
      <c r="D407" s="28">
        <v>3</v>
      </c>
      <c r="E407" s="28">
        <v>1.2</v>
      </c>
      <c r="F407" s="28">
        <v>1.2</v>
      </c>
      <c r="G407" s="23">
        <f t="shared" si="19"/>
        <v>1.2</v>
      </c>
      <c r="H407" s="17">
        <f t="shared" si="20"/>
        <v>3.5999999999999996</v>
      </c>
      <c r="I407" s="57"/>
      <c r="J407" s="192"/>
    </row>
    <row r="408" spans="1:10">
      <c r="A408" s="16">
        <v>20</v>
      </c>
      <c r="B408" s="132"/>
      <c r="C408" s="27" t="s">
        <v>317</v>
      </c>
      <c r="D408" s="28">
        <v>8</v>
      </c>
      <c r="E408" s="36">
        <v>1.5</v>
      </c>
      <c r="F408" s="36">
        <v>1.5</v>
      </c>
      <c r="G408" s="23">
        <f t="shared" si="19"/>
        <v>1.5</v>
      </c>
      <c r="H408" s="17">
        <f t="shared" si="20"/>
        <v>12</v>
      </c>
      <c r="I408" s="57"/>
      <c r="J408" s="192"/>
    </row>
    <row r="409" spans="1:10" ht="31.5">
      <c r="A409" s="16">
        <v>21</v>
      </c>
      <c r="B409" s="132"/>
      <c r="C409" s="27" t="s">
        <v>318</v>
      </c>
      <c r="D409" s="28">
        <v>1</v>
      </c>
      <c r="E409" s="28">
        <v>1.44</v>
      </c>
      <c r="F409" s="28">
        <v>1.44</v>
      </c>
      <c r="G409" s="23">
        <f t="shared" ref="G409:G476" si="21">(E409+F409)/2</f>
        <v>1.44</v>
      </c>
      <c r="H409" s="17">
        <f t="shared" si="20"/>
        <v>1.44</v>
      </c>
      <c r="I409" s="57"/>
      <c r="J409" s="192"/>
    </row>
    <row r="410" spans="1:10" ht="31.5">
      <c r="A410" s="16">
        <v>22</v>
      </c>
      <c r="B410" s="132"/>
      <c r="C410" s="79" t="s">
        <v>319</v>
      </c>
      <c r="D410" s="28">
        <v>1</v>
      </c>
      <c r="E410" s="28">
        <v>3.8</v>
      </c>
      <c r="F410" s="28">
        <v>3.8</v>
      </c>
      <c r="G410" s="23">
        <f t="shared" si="21"/>
        <v>3.8</v>
      </c>
      <c r="H410" s="17">
        <f t="shared" si="20"/>
        <v>3.8</v>
      </c>
      <c r="I410" s="57"/>
      <c r="J410" s="192"/>
    </row>
    <row r="411" spans="1:10">
      <c r="A411" s="16">
        <v>23</v>
      </c>
      <c r="B411" s="132"/>
      <c r="C411" s="79" t="s">
        <v>23</v>
      </c>
      <c r="D411" s="28">
        <v>1</v>
      </c>
      <c r="E411" s="28">
        <v>1.5</v>
      </c>
      <c r="F411" s="28">
        <v>1.5</v>
      </c>
      <c r="G411" s="23">
        <f t="shared" si="21"/>
        <v>1.5</v>
      </c>
      <c r="H411" s="17">
        <f t="shared" si="20"/>
        <v>1.5</v>
      </c>
      <c r="I411" s="57"/>
      <c r="J411" s="192"/>
    </row>
    <row r="412" spans="1:10" ht="47.25">
      <c r="A412" s="16">
        <v>24</v>
      </c>
      <c r="B412" s="132"/>
      <c r="C412" s="79" t="s">
        <v>320</v>
      </c>
      <c r="D412" s="28">
        <v>1</v>
      </c>
      <c r="E412" s="28">
        <v>1.5</v>
      </c>
      <c r="F412" s="28">
        <v>1.5</v>
      </c>
      <c r="G412" s="23">
        <f t="shared" si="21"/>
        <v>1.5</v>
      </c>
      <c r="H412" s="17">
        <f t="shared" ref="H412:H439" si="22">G412*D412</f>
        <v>1.5</v>
      </c>
      <c r="I412" s="57"/>
      <c r="J412" s="192"/>
    </row>
    <row r="413" spans="1:10">
      <c r="A413" s="16">
        <v>25</v>
      </c>
      <c r="B413" s="132"/>
      <c r="C413" s="27" t="s">
        <v>321</v>
      </c>
      <c r="D413" s="28">
        <v>4</v>
      </c>
      <c r="E413" s="28">
        <v>3.5</v>
      </c>
      <c r="F413" s="28">
        <v>3.5</v>
      </c>
      <c r="G413" s="23">
        <f t="shared" si="21"/>
        <v>3.5</v>
      </c>
      <c r="H413" s="17">
        <f t="shared" si="22"/>
        <v>14</v>
      </c>
      <c r="I413" s="57"/>
      <c r="J413" s="192"/>
    </row>
    <row r="414" spans="1:10" ht="31.5">
      <c r="A414" s="16">
        <v>26</v>
      </c>
      <c r="B414" s="132"/>
      <c r="C414" s="27" t="s">
        <v>308</v>
      </c>
      <c r="D414" s="28">
        <v>5</v>
      </c>
      <c r="E414" s="28">
        <v>3.15</v>
      </c>
      <c r="F414" s="28">
        <v>3.15</v>
      </c>
      <c r="G414" s="23">
        <f t="shared" si="21"/>
        <v>3.15</v>
      </c>
      <c r="H414" s="17">
        <f t="shared" si="22"/>
        <v>15.75</v>
      </c>
      <c r="I414" s="57"/>
      <c r="J414" s="192"/>
    </row>
    <row r="415" spans="1:10">
      <c r="A415" s="16">
        <v>27</v>
      </c>
      <c r="B415" s="132"/>
      <c r="C415" s="27" t="s">
        <v>269</v>
      </c>
      <c r="D415" s="28">
        <v>5</v>
      </c>
      <c r="E415" s="28">
        <v>3.05</v>
      </c>
      <c r="F415" s="28">
        <v>3.05</v>
      </c>
      <c r="G415" s="23">
        <f t="shared" si="21"/>
        <v>3.05</v>
      </c>
      <c r="H415" s="17">
        <f t="shared" si="22"/>
        <v>15.25</v>
      </c>
      <c r="I415" s="57"/>
      <c r="J415" s="192"/>
    </row>
    <row r="416" spans="1:10">
      <c r="A416" s="16">
        <v>28</v>
      </c>
      <c r="B416" s="132"/>
      <c r="C416" s="27" t="s">
        <v>322</v>
      </c>
      <c r="D416" s="28">
        <v>1</v>
      </c>
      <c r="E416" s="28">
        <v>3</v>
      </c>
      <c r="F416" s="28">
        <v>3</v>
      </c>
      <c r="G416" s="23">
        <f t="shared" si="21"/>
        <v>3</v>
      </c>
      <c r="H416" s="17">
        <f t="shared" si="22"/>
        <v>3</v>
      </c>
      <c r="I416" s="57"/>
      <c r="J416" s="192"/>
    </row>
    <row r="417" spans="1:10" ht="31.5">
      <c r="A417" s="16">
        <v>29</v>
      </c>
      <c r="B417" s="132"/>
      <c r="C417" s="27" t="s">
        <v>288</v>
      </c>
      <c r="D417" s="28">
        <v>1</v>
      </c>
      <c r="E417" s="28">
        <v>1.32</v>
      </c>
      <c r="F417" s="28">
        <v>1.32</v>
      </c>
      <c r="G417" s="23">
        <f t="shared" si="21"/>
        <v>1.32</v>
      </c>
      <c r="H417" s="17">
        <f t="shared" si="22"/>
        <v>1.32</v>
      </c>
      <c r="I417" s="57"/>
      <c r="J417" s="192"/>
    </row>
    <row r="418" spans="1:10">
      <c r="B418" s="15"/>
      <c r="C418" s="18" t="s">
        <v>19</v>
      </c>
      <c r="D418" s="16">
        <f>SUM(D389:D417)</f>
        <v>217</v>
      </c>
      <c r="E418" s="16"/>
      <c r="F418" s="16"/>
      <c r="G418" s="17" t="s">
        <v>20</v>
      </c>
      <c r="H418" s="17">
        <f>SUM(H389:H417)</f>
        <v>582.90000000000009</v>
      </c>
      <c r="I418" s="57"/>
      <c r="J418" s="192"/>
    </row>
    <row r="419" spans="1:10" s="22" customFormat="1">
      <c r="A419" s="29"/>
      <c r="B419" s="111"/>
      <c r="C419" s="19"/>
      <c r="D419" s="32"/>
      <c r="E419" s="32"/>
      <c r="F419" s="32"/>
      <c r="G419" s="84"/>
      <c r="H419" s="20"/>
      <c r="I419" s="21"/>
      <c r="J419" s="220"/>
    </row>
    <row r="420" spans="1:10" ht="31.5">
      <c r="A420" s="16">
        <v>1</v>
      </c>
      <c r="B420" s="132" t="s">
        <v>14</v>
      </c>
      <c r="C420" s="27" t="s">
        <v>97</v>
      </c>
      <c r="D420" s="28">
        <v>21</v>
      </c>
      <c r="E420" s="28">
        <v>3.2</v>
      </c>
      <c r="F420" s="28">
        <v>3.2</v>
      </c>
      <c r="G420" s="23">
        <f t="shared" si="21"/>
        <v>3.2</v>
      </c>
      <c r="H420" s="17">
        <f t="shared" si="22"/>
        <v>67.2</v>
      </c>
      <c r="I420" s="56">
        <f>H440/D440</f>
        <v>2.7042647058823528</v>
      </c>
      <c r="J420" s="190">
        <f>MEDIAN(E420:F439)</f>
        <v>3.0750000000000002</v>
      </c>
    </row>
    <row r="421" spans="1:10" ht="31.5">
      <c r="A421" s="16">
        <v>2</v>
      </c>
      <c r="B421" s="132"/>
      <c r="C421" s="27" t="s">
        <v>323</v>
      </c>
      <c r="D421" s="28">
        <v>29</v>
      </c>
      <c r="E421" s="28">
        <v>3.25</v>
      </c>
      <c r="F421" s="28">
        <v>3.25</v>
      </c>
      <c r="G421" s="23">
        <f t="shared" si="21"/>
        <v>3.25</v>
      </c>
      <c r="H421" s="17">
        <f t="shared" si="22"/>
        <v>94.25</v>
      </c>
      <c r="I421" s="57"/>
      <c r="J421" s="192"/>
    </row>
    <row r="422" spans="1:10">
      <c r="A422" s="16">
        <v>3</v>
      </c>
      <c r="B422" s="132"/>
      <c r="C422" s="27" t="s">
        <v>324</v>
      </c>
      <c r="D422" s="28">
        <v>16</v>
      </c>
      <c r="E422" s="28">
        <v>3.3</v>
      </c>
      <c r="F422" s="28">
        <v>3.3</v>
      </c>
      <c r="G422" s="23">
        <f t="shared" si="21"/>
        <v>3.3</v>
      </c>
      <c r="H422" s="17">
        <f t="shared" si="22"/>
        <v>52.8</v>
      </c>
      <c r="I422" s="57"/>
      <c r="J422" s="192"/>
    </row>
    <row r="423" spans="1:10" ht="31.5">
      <c r="A423" s="16">
        <v>4</v>
      </c>
      <c r="B423" s="132"/>
      <c r="C423" s="27" t="s">
        <v>325</v>
      </c>
      <c r="D423" s="28">
        <v>2</v>
      </c>
      <c r="E423" s="28">
        <v>2.04</v>
      </c>
      <c r="F423" s="28">
        <v>2.04</v>
      </c>
      <c r="G423" s="23">
        <f>(E423+F423)/2</f>
        <v>2.04</v>
      </c>
      <c r="H423" s="17">
        <f t="shared" si="22"/>
        <v>4.08</v>
      </c>
      <c r="I423" s="57"/>
      <c r="J423" s="192"/>
    </row>
    <row r="424" spans="1:10">
      <c r="A424" s="16">
        <v>5</v>
      </c>
      <c r="B424" s="132"/>
      <c r="C424" s="27" t="s">
        <v>326</v>
      </c>
      <c r="D424" s="28">
        <v>4</v>
      </c>
      <c r="E424" s="28">
        <v>2.9</v>
      </c>
      <c r="F424" s="28">
        <v>2.9</v>
      </c>
      <c r="G424" s="23">
        <f t="shared" si="21"/>
        <v>2.9</v>
      </c>
      <c r="H424" s="17">
        <f t="shared" si="22"/>
        <v>11.6</v>
      </c>
      <c r="I424" s="57"/>
      <c r="J424" s="192"/>
    </row>
    <row r="425" spans="1:10">
      <c r="A425" s="16">
        <v>6</v>
      </c>
      <c r="B425" s="132"/>
      <c r="C425" s="27" t="s">
        <v>327</v>
      </c>
      <c r="D425" s="28">
        <v>5</v>
      </c>
      <c r="E425" s="28">
        <v>2.2999999999999998</v>
      </c>
      <c r="F425" s="28">
        <v>2.2999999999999998</v>
      </c>
      <c r="G425" s="23">
        <f t="shared" si="21"/>
        <v>2.2999999999999998</v>
      </c>
      <c r="H425" s="17">
        <f t="shared" si="22"/>
        <v>11.5</v>
      </c>
      <c r="I425" s="57"/>
      <c r="J425" s="192"/>
    </row>
    <row r="426" spans="1:10" ht="31.5">
      <c r="A426" s="16">
        <v>7</v>
      </c>
      <c r="B426" s="132"/>
      <c r="C426" s="27" t="s">
        <v>328</v>
      </c>
      <c r="D426" s="28">
        <v>1</v>
      </c>
      <c r="E426" s="28">
        <v>3</v>
      </c>
      <c r="F426" s="28">
        <v>3</v>
      </c>
      <c r="G426" s="23">
        <f t="shared" si="21"/>
        <v>3</v>
      </c>
      <c r="H426" s="17">
        <f t="shared" si="22"/>
        <v>3</v>
      </c>
      <c r="I426" s="57"/>
      <c r="J426" s="192"/>
    </row>
    <row r="427" spans="1:10" ht="31.5">
      <c r="A427" s="16">
        <v>8</v>
      </c>
      <c r="B427" s="132"/>
      <c r="C427" s="27" t="s">
        <v>313</v>
      </c>
      <c r="D427" s="28">
        <v>9</v>
      </c>
      <c r="E427" s="28">
        <v>1.2</v>
      </c>
      <c r="F427" s="28">
        <v>1.2</v>
      </c>
      <c r="G427" s="23">
        <f t="shared" si="21"/>
        <v>1.2</v>
      </c>
      <c r="H427" s="17">
        <f t="shared" si="22"/>
        <v>10.799999999999999</v>
      </c>
      <c r="I427" s="57"/>
      <c r="J427" s="192"/>
    </row>
    <row r="428" spans="1:10" ht="31.5">
      <c r="A428" s="16">
        <v>9</v>
      </c>
      <c r="B428" s="132"/>
      <c r="C428" s="27" t="s">
        <v>329</v>
      </c>
      <c r="D428" s="28">
        <v>1</v>
      </c>
      <c r="E428" s="28">
        <v>3.2</v>
      </c>
      <c r="F428" s="28">
        <v>3.2</v>
      </c>
      <c r="G428" s="23">
        <f t="shared" si="21"/>
        <v>3.2</v>
      </c>
      <c r="H428" s="17">
        <f t="shared" si="22"/>
        <v>3.2</v>
      </c>
      <c r="I428" s="57"/>
      <c r="J428" s="192"/>
    </row>
    <row r="429" spans="1:10" ht="31.5">
      <c r="A429" s="16">
        <v>10</v>
      </c>
      <c r="B429" s="132"/>
      <c r="C429" s="27" t="s">
        <v>98</v>
      </c>
      <c r="D429" s="28">
        <v>2</v>
      </c>
      <c r="E429" s="28">
        <v>3.15</v>
      </c>
      <c r="F429" s="28">
        <v>3.15</v>
      </c>
      <c r="G429" s="23">
        <f t="shared" si="21"/>
        <v>3.15</v>
      </c>
      <c r="H429" s="17">
        <f t="shared" si="22"/>
        <v>6.3</v>
      </c>
      <c r="I429" s="57"/>
      <c r="J429" s="192"/>
    </row>
    <row r="430" spans="1:10">
      <c r="A430" s="16">
        <v>11</v>
      </c>
      <c r="B430" s="132"/>
      <c r="C430" s="27" t="s">
        <v>223</v>
      </c>
      <c r="D430" s="28">
        <v>1</v>
      </c>
      <c r="E430" s="28">
        <v>7.8</v>
      </c>
      <c r="F430" s="28">
        <v>7.8</v>
      </c>
      <c r="G430" s="23">
        <f t="shared" si="21"/>
        <v>7.8</v>
      </c>
      <c r="H430" s="17">
        <f t="shared" si="22"/>
        <v>7.8</v>
      </c>
      <c r="I430" s="57"/>
      <c r="J430" s="192"/>
    </row>
    <row r="431" spans="1:10" ht="31.5">
      <c r="A431" s="16">
        <v>12</v>
      </c>
      <c r="B431" s="132"/>
      <c r="C431" s="27" t="s">
        <v>330</v>
      </c>
      <c r="D431" s="28">
        <v>7</v>
      </c>
      <c r="E431" s="28">
        <v>1.25</v>
      </c>
      <c r="F431" s="28">
        <v>1.25</v>
      </c>
      <c r="G431" s="23">
        <f t="shared" si="21"/>
        <v>1.25</v>
      </c>
      <c r="H431" s="17">
        <f t="shared" si="22"/>
        <v>8.75</v>
      </c>
      <c r="I431" s="57"/>
      <c r="J431" s="192"/>
    </row>
    <row r="432" spans="1:10" ht="31.5">
      <c r="A432" s="16">
        <v>13</v>
      </c>
      <c r="B432" s="132"/>
      <c r="C432" s="27" t="s">
        <v>331</v>
      </c>
      <c r="D432" s="28">
        <v>6</v>
      </c>
      <c r="E432" s="28">
        <v>1.7</v>
      </c>
      <c r="F432" s="28">
        <v>1.7</v>
      </c>
      <c r="G432" s="23">
        <f t="shared" si="21"/>
        <v>1.7</v>
      </c>
      <c r="H432" s="17">
        <f t="shared" si="22"/>
        <v>10.199999999999999</v>
      </c>
      <c r="I432" s="57"/>
      <c r="J432" s="192"/>
    </row>
    <row r="433" spans="1:10" ht="31.5">
      <c r="A433" s="16">
        <v>14</v>
      </c>
      <c r="B433" s="132"/>
      <c r="C433" s="27" t="s">
        <v>332</v>
      </c>
      <c r="D433" s="28">
        <v>10</v>
      </c>
      <c r="E433" s="28">
        <v>1.2</v>
      </c>
      <c r="F433" s="28">
        <v>1.2</v>
      </c>
      <c r="G433" s="23">
        <f t="shared" si="21"/>
        <v>1.2</v>
      </c>
      <c r="H433" s="17">
        <f t="shared" si="22"/>
        <v>12</v>
      </c>
      <c r="I433" s="57"/>
      <c r="J433" s="192"/>
    </row>
    <row r="434" spans="1:10">
      <c r="A434" s="16">
        <v>15</v>
      </c>
      <c r="B434" s="132"/>
      <c r="C434" s="79" t="s">
        <v>333</v>
      </c>
      <c r="D434" s="28">
        <v>4</v>
      </c>
      <c r="E434" s="36">
        <v>1.5</v>
      </c>
      <c r="F434" s="36">
        <v>1.5</v>
      </c>
      <c r="G434" s="23">
        <f t="shared" si="21"/>
        <v>1.5</v>
      </c>
      <c r="H434" s="17">
        <f t="shared" si="22"/>
        <v>6</v>
      </c>
      <c r="I434" s="57"/>
      <c r="J434" s="192"/>
    </row>
    <row r="435" spans="1:10">
      <c r="A435" s="16">
        <v>16</v>
      </c>
      <c r="B435" s="132"/>
      <c r="C435" s="27" t="s">
        <v>23</v>
      </c>
      <c r="D435" s="28">
        <v>2</v>
      </c>
      <c r="E435" s="28">
        <v>1.5</v>
      </c>
      <c r="F435" s="28">
        <v>1.5</v>
      </c>
      <c r="G435" s="23">
        <f t="shared" si="21"/>
        <v>1.5</v>
      </c>
      <c r="H435" s="17">
        <f t="shared" si="22"/>
        <v>3</v>
      </c>
      <c r="I435" s="57"/>
      <c r="J435" s="192"/>
    </row>
    <row r="436" spans="1:10" ht="31.5">
      <c r="A436" s="16">
        <v>17</v>
      </c>
      <c r="B436" s="132"/>
      <c r="C436" s="27" t="s">
        <v>323</v>
      </c>
      <c r="D436" s="28">
        <v>6</v>
      </c>
      <c r="E436" s="28">
        <v>3.5</v>
      </c>
      <c r="F436" s="28">
        <v>3.5</v>
      </c>
      <c r="G436" s="23">
        <f t="shared" si="21"/>
        <v>3.5</v>
      </c>
      <c r="H436" s="17">
        <f t="shared" si="22"/>
        <v>21</v>
      </c>
      <c r="I436" s="57"/>
      <c r="J436" s="192"/>
    </row>
    <row r="437" spans="1:10">
      <c r="A437" s="16">
        <v>18</v>
      </c>
      <c r="B437" s="132"/>
      <c r="C437" s="27" t="s">
        <v>324</v>
      </c>
      <c r="D437" s="28">
        <v>3</v>
      </c>
      <c r="E437" s="28">
        <v>3.3</v>
      </c>
      <c r="F437" s="28">
        <v>3.3</v>
      </c>
      <c r="G437" s="23">
        <f>(E437+F437)/2</f>
        <v>3.3</v>
      </c>
      <c r="H437" s="17">
        <f t="shared" si="22"/>
        <v>9.8999999999999986</v>
      </c>
      <c r="I437" s="57"/>
      <c r="J437" s="192"/>
    </row>
    <row r="438" spans="1:10" ht="31.5">
      <c r="A438" s="16">
        <v>19</v>
      </c>
      <c r="B438" s="132"/>
      <c r="C438" s="27" t="s">
        <v>334</v>
      </c>
      <c r="D438" s="28">
        <v>1</v>
      </c>
      <c r="E438" s="28">
        <v>5.5</v>
      </c>
      <c r="F438" s="28">
        <v>5.5</v>
      </c>
      <c r="G438" s="23">
        <f t="shared" ref="G438:G439" si="23">(E438+F438)/2</f>
        <v>5.5</v>
      </c>
      <c r="H438" s="17">
        <f t="shared" si="22"/>
        <v>5.5</v>
      </c>
      <c r="I438" s="57"/>
      <c r="J438" s="192"/>
    </row>
    <row r="439" spans="1:10" ht="31.5">
      <c r="A439" s="16">
        <v>20</v>
      </c>
      <c r="B439" s="132"/>
      <c r="C439" s="27" t="s">
        <v>98</v>
      </c>
      <c r="D439" s="28">
        <v>6</v>
      </c>
      <c r="E439" s="28">
        <v>3.15</v>
      </c>
      <c r="F439" s="28">
        <v>3.15</v>
      </c>
      <c r="G439" s="17">
        <f t="shared" si="23"/>
        <v>3.15</v>
      </c>
      <c r="H439" s="17">
        <f t="shared" si="22"/>
        <v>18.899999999999999</v>
      </c>
      <c r="I439" s="61"/>
      <c r="J439" s="195"/>
    </row>
    <row r="440" spans="1:10">
      <c r="A440" s="128"/>
      <c r="B440" s="128"/>
      <c r="C440" s="18" t="s">
        <v>19</v>
      </c>
      <c r="D440" s="16">
        <f>SUM(D420:D439)</f>
        <v>136</v>
      </c>
      <c r="E440" s="16"/>
      <c r="F440" s="16"/>
      <c r="G440" s="17" t="s">
        <v>20</v>
      </c>
      <c r="H440" s="71">
        <f>SUM(H420:H439)</f>
        <v>367.78</v>
      </c>
      <c r="I440" s="71"/>
      <c r="J440" s="70"/>
    </row>
    <row r="441" spans="1:10" s="22" customFormat="1">
      <c r="A441" s="115"/>
      <c r="B441" s="115"/>
      <c r="C441" s="149"/>
      <c r="D441" s="199"/>
      <c r="E441" s="199"/>
      <c r="F441" s="199"/>
      <c r="G441" s="117"/>
      <c r="H441" s="117"/>
      <c r="I441" s="117"/>
      <c r="J441" s="199"/>
    </row>
    <row r="442" spans="1:10">
      <c r="A442" s="96">
        <v>9</v>
      </c>
      <c r="B442" s="97" t="s">
        <v>335</v>
      </c>
    </row>
    <row r="443" spans="1:10" ht="63">
      <c r="A443" s="44" t="s">
        <v>15</v>
      </c>
      <c r="B443" s="15" t="s">
        <v>4</v>
      </c>
      <c r="C443" s="31" t="s">
        <v>5</v>
      </c>
      <c r="D443" s="15" t="s">
        <v>6</v>
      </c>
      <c r="E443" s="15" t="s">
        <v>16</v>
      </c>
      <c r="F443" s="15" t="s">
        <v>17</v>
      </c>
      <c r="G443" s="15" t="s">
        <v>18</v>
      </c>
      <c r="H443" s="15" t="s">
        <v>21</v>
      </c>
      <c r="I443" s="15" t="s">
        <v>22</v>
      </c>
      <c r="J443" s="48" t="s">
        <v>10</v>
      </c>
    </row>
    <row r="444" spans="1:10" ht="31.5">
      <c r="A444" s="16">
        <v>1</v>
      </c>
      <c r="B444" s="221" t="s">
        <v>11</v>
      </c>
      <c r="C444" s="222" t="s">
        <v>336</v>
      </c>
      <c r="D444" s="36">
        <v>1</v>
      </c>
      <c r="E444" s="36">
        <v>3.5</v>
      </c>
      <c r="F444" s="36">
        <v>3.5</v>
      </c>
      <c r="G444" s="23">
        <f>(E444+F444)/2</f>
        <v>3.5</v>
      </c>
      <c r="H444" s="17">
        <f>G444*D444</f>
        <v>3.5</v>
      </c>
      <c r="I444" s="56">
        <f>H465/D465</f>
        <v>2.831261682242991</v>
      </c>
      <c r="J444" s="223">
        <f>MEDIAN(E444:F464)</f>
        <v>2.94</v>
      </c>
    </row>
    <row r="445" spans="1:10">
      <c r="A445" s="16">
        <v>2</v>
      </c>
      <c r="B445" s="221"/>
      <c r="C445" s="79" t="s">
        <v>119</v>
      </c>
      <c r="D445" s="36">
        <v>3</v>
      </c>
      <c r="E445" s="36">
        <v>3.25</v>
      </c>
      <c r="F445" s="36">
        <v>3.25</v>
      </c>
      <c r="G445" s="23">
        <f t="shared" ref="G445:G502" si="24">(E445+F445)/2</f>
        <v>3.25</v>
      </c>
      <c r="H445" s="17">
        <f t="shared" ref="H445:H502" si="25">G445*D445</f>
        <v>9.75</v>
      </c>
      <c r="I445" s="57"/>
      <c r="J445" s="224"/>
    </row>
    <row r="446" spans="1:10" ht="31.5">
      <c r="A446" s="16">
        <v>3</v>
      </c>
      <c r="B446" s="221"/>
      <c r="C446" s="79" t="s">
        <v>280</v>
      </c>
      <c r="D446" s="36">
        <v>5</v>
      </c>
      <c r="E446" s="36">
        <v>2.16</v>
      </c>
      <c r="F446" s="36">
        <v>2.16</v>
      </c>
      <c r="G446" s="23">
        <f t="shared" si="24"/>
        <v>2.16</v>
      </c>
      <c r="H446" s="17">
        <f t="shared" si="25"/>
        <v>10.8</v>
      </c>
      <c r="I446" s="57"/>
      <c r="J446" s="224"/>
    </row>
    <row r="447" spans="1:10">
      <c r="A447" s="16">
        <v>4</v>
      </c>
      <c r="B447" s="221"/>
      <c r="C447" s="79" t="s">
        <v>337</v>
      </c>
      <c r="D447" s="36">
        <v>5</v>
      </c>
      <c r="E447" s="36">
        <v>3.25</v>
      </c>
      <c r="F447" s="36">
        <v>3.25</v>
      </c>
      <c r="G447" s="23">
        <f t="shared" si="24"/>
        <v>3.25</v>
      </c>
      <c r="H447" s="17">
        <f t="shared" si="25"/>
        <v>16.25</v>
      </c>
      <c r="I447" s="57"/>
      <c r="J447" s="224"/>
    </row>
    <row r="448" spans="1:10" ht="31.5">
      <c r="A448" s="16">
        <v>5</v>
      </c>
      <c r="B448" s="221"/>
      <c r="C448" s="78" t="s">
        <v>98</v>
      </c>
      <c r="D448" s="36">
        <v>5</v>
      </c>
      <c r="E448" s="36">
        <v>3.15</v>
      </c>
      <c r="F448" s="36">
        <v>3.15</v>
      </c>
      <c r="G448" s="23">
        <f t="shared" si="24"/>
        <v>3.15</v>
      </c>
      <c r="H448" s="17">
        <f t="shared" si="25"/>
        <v>15.75</v>
      </c>
      <c r="I448" s="57"/>
      <c r="J448" s="224"/>
    </row>
    <row r="449" spans="1:10" ht="31.5">
      <c r="A449" s="16">
        <v>6</v>
      </c>
      <c r="B449" s="221"/>
      <c r="C449" s="79" t="s">
        <v>264</v>
      </c>
      <c r="D449" s="36">
        <v>11</v>
      </c>
      <c r="E449" s="36">
        <v>3.25</v>
      </c>
      <c r="F449" s="36">
        <v>3.5</v>
      </c>
      <c r="G449" s="23">
        <f t="shared" si="24"/>
        <v>3.375</v>
      </c>
      <c r="H449" s="17">
        <f t="shared" si="25"/>
        <v>37.125</v>
      </c>
      <c r="I449" s="57"/>
      <c r="J449" s="224"/>
    </row>
    <row r="450" spans="1:10" ht="31.5">
      <c r="A450" s="16">
        <v>7</v>
      </c>
      <c r="B450" s="221"/>
      <c r="C450" s="79" t="s">
        <v>97</v>
      </c>
      <c r="D450" s="36">
        <v>29</v>
      </c>
      <c r="E450" s="36">
        <v>3.15</v>
      </c>
      <c r="F450" s="36">
        <v>3.15</v>
      </c>
      <c r="G450" s="23">
        <f t="shared" si="24"/>
        <v>3.15</v>
      </c>
      <c r="H450" s="17">
        <f t="shared" si="25"/>
        <v>91.35</v>
      </c>
      <c r="I450" s="57"/>
      <c r="J450" s="224"/>
    </row>
    <row r="451" spans="1:10">
      <c r="A451" s="16">
        <v>8</v>
      </c>
      <c r="B451" s="221"/>
      <c r="C451" s="79" t="s">
        <v>269</v>
      </c>
      <c r="D451" s="36">
        <v>1</v>
      </c>
      <c r="E451" s="36">
        <v>3.05</v>
      </c>
      <c r="F451" s="36">
        <v>3.05</v>
      </c>
      <c r="G451" s="23">
        <f t="shared" si="24"/>
        <v>3.05</v>
      </c>
      <c r="H451" s="17">
        <f t="shared" si="25"/>
        <v>3.05</v>
      </c>
      <c r="I451" s="57"/>
      <c r="J451" s="224"/>
    </row>
    <row r="452" spans="1:10" ht="31.5">
      <c r="A452" s="16">
        <v>9</v>
      </c>
      <c r="B452" s="221"/>
      <c r="C452" s="79" t="s">
        <v>285</v>
      </c>
      <c r="D452" s="36">
        <v>3</v>
      </c>
      <c r="E452" s="36">
        <v>3</v>
      </c>
      <c r="F452" s="36">
        <v>3</v>
      </c>
      <c r="G452" s="23">
        <f t="shared" si="24"/>
        <v>3</v>
      </c>
      <c r="H452" s="17">
        <f t="shared" si="25"/>
        <v>9</v>
      </c>
      <c r="I452" s="57"/>
      <c r="J452" s="224"/>
    </row>
    <row r="453" spans="1:10" ht="31.5">
      <c r="A453" s="16">
        <v>10</v>
      </c>
      <c r="B453" s="221"/>
      <c r="C453" s="79" t="s">
        <v>286</v>
      </c>
      <c r="D453" s="36">
        <v>4</v>
      </c>
      <c r="E453" s="36">
        <v>2.88</v>
      </c>
      <c r="F453" s="36">
        <v>2.88</v>
      </c>
      <c r="G453" s="23">
        <f t="shared" si="24"/>
        <v>2.88</v>
      </c>
      <c r="H453" s="17">
        <f t="shared" si="25"/>
        <v>11.52</v>
      </c>
      <c r="I453" s="57"/>
      <c r="J453" s="224"/>
    </row>
    <row r="454" spans="1:10">
      <c r="A454" s="16">
        <v>11</v>
      </c>
      <c r="B454" s="221"/>
      <c r="C454" s="79" t="s">
        <v>338</v>
      </c>
      <c r="D454" s="36">
        <v>1</v>
      </c>
      <c r="E454" s="36">
        <v>3.3</v>
      </c>
      <c r="F454" s="36">
        <v>3.3</v>
      </c>
      <c r="G454" s="23">
        <f t="shared" si="24"/>
        <v>3.3</v>
      </c>
      <c r="H454" s="17">
        <f t="shared" si="25"/>
        <v>3.3</v>
      </c>
      <c r="I454" s="57"/>
      <c r="J454" s="224"/>
    </row>
    <row r="455" spans="1:10">
      <c r="A455" s="16">
        <v>12</v>
      </c>
      <c r="B455" s="221"/>
      <c r="C455" s="79" t="s">
        <v>287</v>
      </c>
      <c r="D455" s="36">
        <v>1</v>
      </c>
      <c r="E455" s="36">
        <v>1.8</v>
      </c>
      <c r="F455" s="36">
        <v>1.8</v>
      </c>
      <c r="G455" s="23">
        <f t="shared" si="24"/>
        <v>1.8</v>
      </c>
      <c r="H455" s="17">
        <f t="shared" si="25"/>
        <v>1.8</v>
      </c>
      <c r="I455" s="57"/>
      <c r="J455" s="224"/>
    </row>
    <row r="456" spans="1:10" ht="31.5">
      <c r="A456" s="16">
        <v>13</v>
      </c>
      <c r="B456" s="221"/>
      <c r="C456" s="79" t="s">
        <v>288</v>
      </c>
      <c r="D456" s="36">
        <v>10</v>
      </c>
      <c r="E456" s="36">
        <v>2.4</v>
      </c>
      <c r="F456" s="36">
        <v>2.4</v>
      </c>
      <c r="G456" s="23">
        <f t="shared" si="24"/>
        <v>2.4</v>
      </c>
      <c r="H456" s="17">
        <f t="shared" si="25"/>
        <v>24</v>
      </c>
      <c r="I456" s="57"/>
      <c r="J456" s="224"/>
    </row>
    <row r="457" spans="1:10" ht="31.5">
      <c r="A457" s="16">
        <v>14</v>
      </c>
      <c r="B457" s="221"/>
      <c r="C457" s="79" t="s">
        <v>289</v>
      </c>
      <c r="D457" s="36">
        <v>3</v>
      </c>
      <c r="E457" s="36">
        <v>2</v>
      </c>
      <c r="F457" s="36">
        <v>2</v>
      </c>
      <c r="G457" s="23">
        <f t="shared" si="24"/>
        <v>2</v>
      </c>
      <c r="H457" s="17">
        <f t="shared" si="25"/>
        <v>6</v>
      </c>
      <c r="I457" s="57"/>
      <c r="J457" s="224"/>
    </row>
    <row r="458" spans="1:10">
      <c r="A458" s="16">
        <v>15</v>
      </c>
      <c r="B458" s="221"/>
      <c r="C458" s="225" t="s">
        <v>339</v>
      </c>
      <c r="D458" s="36">
        <v>3</v>
      </c>
      <c r="E458" s="36">
        <v>4</v>
      </c>
      <c r="F458" s="36">
        <v>4</v>
      </c>
      <c r="G458" s="23">
        <f t="shared" si="24"/>
        <v>4</v>
      </c>
      <c r="H458" s="17">
        <f t="shared" si="25"/>
        <v>12</v>
      </c>
      <c r="I458" s="57"/>
      <c r="J458" s="224"/>
    </row>
    <row r="459" spans="1:10" ht="31.5">
      <c r="A459" s="16">
        <v>16</v>
      </c>
      <c r="B459" s="221"/>
      <c r="C459" s="79" t="s">
        <v>291</v>
      </c>
      <c r="D459" s="36">
        <v>6</v>
      </c>
      <c r="E459" s="36">
        <v>1.5</v>
      </c>
      <c r="F459" s="36">
        <v>1.5</v>
      </c>
      <c r="G459" s="23">
        <f t="shared" si="24"/>
        <v>1.5</v>
      </c>
      <c r="H459" s="17">
        <f t="shared" si="25"/>
        <v>9</v>
      </c>
      <c r="I459" s="57"/>
      <c r="J459" s="224"/>
    </row>
    <row r="460" spans="1:10">
      <c r="A460" s="16">
        <v>17</v>
      </c>
      <c r="B460" s="221"/>
      <c r="C460" s="222" t="s">
        <v>340</v>
      </c>
      <c r="D460" s="36">
        <v>1</v>
      </c>
      <c r="E460" s="36">
        <v>1.2</v>
      </c>
      <c r="F460" s="36">
        <v>1.2</v>
      </c>
      <c r="G460" s="23">
        <f t="shared" si="24"/>
        <v>1.2</v>
      </c>
      <c r="H460" s="17">
        <f t="shared" si="25"/>
        <v>1.2</v>
      </c>
      <c r="I460" s="57"/>
      <c r="J460" s="224"/>
    </row>
    <row r="461" spans="1:10" ht="31.5">
      <c r="A461" s="16">
        <v>18</v>
      </c>
      <c r="B461" s="221"/>
      <c r="C461" s="79" t="s">
        <v>341</v>
      </c>
      <c r="D461" s="36">
        <v>11</v>
      </c>
      <c r="E461" s="36">
        <v>2</v>
      </c>
      <c r="F461" s="36">
        <v>3.5</v>
      </c>
      <c r="G461" s="23">
        <f t="shared" si="24"/>
        <v>2.75</v>
      </c>
      <c r="H461" s="17">
        <f t="shared" si="25"/>
        <v>30.25</v>
      </c>
      <c r="I461" s="57"/>
      <c r="J461" s="224"/>
    </row>
    <row r="462" spans="1:10" ht="31.5">
      <c r="A462" s="16">
        <v>19</v>
      </c>
      <c r="B462" s="221"/>
      <c r="C462" s="225" t="s">
        <v>342</v>
      </c>
      <c r="D462" s="36">
        <v>2</v>
      </c>
      <c r="E462" s="36">
        <v>2</v>
      </c>
      <c r="F462" s="36">
        <v>2</v>
      </c>
      <c r="G462" s="23">
        <f t="shared" si="24"/>
        <v>2</v>
      </c>
      <c r="H462" s="17">
        <f t="shared" si="25"/>
        <v>4</v>
      </c>
      <c r="I462" s="57"/>
      <c r="J462" s="224"/>
    </row>
    <row r="463" spans="1:10">
      <c r="A463" s="16">
        <v>20</v>
      </c>
      <c r="B463" s="221"/>
      <c r="C463" s="79" t="s">
        <v>129</v>
      </c>
      <c r="D463" s="36">
        <v>1</v>
      </c>
      <c r="E463" s="36">
        <v>1.8</v>
      </c>
      <c r="F463" s="36">
        <v>1.8</v>
      </c>
      <c r="G463" s="23">
        <f t="shared" si="24"/>
        <v>1.8</v>
      </c>
      <c r="H463" s="17">
        <f t="shared" si="25"/>
        <v>1.8</v>
      </c>
      <c r="I463" s="57"/>
      <c r="J463" s="224"/>
    </row>
    <row r="464" spans="1:10">
      <c r="A464" s="16">
        <v>21</v>
      </c>
      <c r="B464" s="221"/>
      <c r="C464" s="79" t="s">
        <v>292</v>
      </c>
      <c r="D464" s="36">
        <v>1</v>
      </c>
      <c r="E464" s="36">
        <v>1.5</v>
      </c>
      <c r="F464" s="36">
        <v>1.5</v>
      </c>
      <c r="G464" s="23">
        <f t="shared" si="24"/>
        <v>1.5</v>
      </c>
      <c r="H464" s="17">
        <f t="shared" si="25"/>
        <v>1.5</v>
      </c>
      <c r="I464" s="57"/>
      <c r="J464" s="224"/>
    </row>
    <row r="465" spans="1:10">
      <c r="A465" s="15"/>
      <c r="B465" s="226"/>
      <c r="C465" s="18" t="s">
        <v>19</v>
      </c>
      <c r="D465" s="16">
        <f>SUM(D444:D464)</f>
        <v>107</v>
      </c>
      <c r="E465" s="16"/>
      <c r="F465" s="16"/>
      <c r="G465" s="17" t="s">
        <v>20</v>
      </c>
      <c r="H465" s="17">
        <f>SUM(H444:H464)</f>
        <v>302.94500000000005</v>
      </c>
      <c r="I465" s="57"/>
      <c r="J465" s="224"/>
    </row>
    <row r="466" spans="1:10" s="22" customFormat="1">
      <c r="A466" s="111"/>
      <c r="B466" s="227"/>
      <c r="C466" s="19"/>
      <c r="D466" s="32"/>
      <c r="E466" s="32"/>
      <c r="F466" s="32"/>
      <c r="G466" s="84"/>
      <c r="H466" s="20"/>
      <c r="I466" s="21"/>
      <c r="J466" s="220"/>
    </row>
    <row r="467" spans="1:10" ht="31.5">
      <c r="A467" s="16">
        <v>1</v>
      </c>
      <c r="B467" s="221" t="s">
        <v>13</v>
      </c>
      <c r="C467" s="79" t="s">
        <v>305</v>
      </c>
      <c r="D467" s="36">
        <v>3</v>
      </c>
      <c r="E467" s="36">
        <v>3</v>
      </c>
      <c r="F467" s="36">
        <v>3</v>
      </c>
      <c r="G467" s="23">
        <f t="shared" si="24"/>
        <v>3</v>
      </c>
      <c r="H467" s="17">
        <f t="shared" si="25"/>
        <v>9</v>
      </c>
      <c r="I467" s="56">
        <f>H503/D503</f>
        <v>2.1765625000000002</v>
      </c>
      <c r="J467" s="228">
        <f>MEDIAN(E467:F489)</f>
        <v>2.2000000000000002</v>
      </c>
    </row>
    <row r="468" spans="1:10" ht="31.5">
      <c r="A468" s="16">
        <v>2</v>
      </c>
      <c r="B468" s="221"/>
      <c r="C468" s="222" t="s">
        <v>343</v>
      </c>
      <c r="D468" s="36">
        <v>2</v>
      </c>
      <c r="E468" s="36">
        <v>3.4</v>
      </c>
      <c r="F468" s="36">
        <v>3.4</v>
      </c>
      <c r="G468" s="23">
        <f t="shared" si="24"/>
        <v>3.4</v>
      </c>
      <c r="H468" s="17">
        <f t="shared" si="25"/>
        <v>6.8</v>
      </c>
      <c r="I468" s="57"/>
      <c r="J468" s="229"/>
    </row>
    <row r="469" spans="1:10" ht="31.5">
      <c r="A469" s="16">
        <v>3</v>
      </c>
      <c r="B469" s="221"/>
      <c r="C469" s="79" t="s">
        <v>99</v>
      </c>
      <c r="D469" s="36">
        <v>8</v>
      </c>
      <c r="E469" s="36">
        <v>3.25</v>
      </c>
      <c r="F469" s="36">
        <v>3.25</v>
      </c>
      <c r="G469" s="23">
        <f t="shared" si="24"/>
        <v>3.25</v>
      </c>
      <c r="H469" s="17">
        <f t="shared" si="25"/>
        <v>26</v>
      </c>
      <c r="I469" s="57"/>
      <c r="J469" s="229"/>
    </row>
    <row r="470" spans="1:10" ht="31.5">
      <c r="A470" s="16">
        <v>4</v>
      </c>
      <c r="B470" s="221"/>
      <c r="C470" s="27" t="s">
        <v>264</v>
      </c>
      <c r="D470" s="36">
        <v>15</v>
      </c>
      <c r="E470" s="36">
        <v>3.25</v>
      </c>
      <c r="F470" s="36">
        <v>3.25</v>
      </c>
      <c r="G470" s="23">
        <f t="shared" si="24"/>
        <v>3.25</v>
      </c>
      <c r="H470" s="17">
        <f t="shared" si="25"/>
        <v>48.75</v>
      </c>
      <c r="I470" s="57"/>
      <c r="J470" s="229"/>
    </row>
    <row r="471" spans="1:10" ht="31.5">
      <c r="A471" s="16">
        <v>5</v>
      </c>
      <c r="B471" s="221"/>
      <c r="C471" s="79" t="s">
        <v>307</v>
      </c>
      <c r="D471" s="36">
        <v>4</v>
      </c>
      <c r="E471" s="36">
        <v>3.4</v>
      </c>
      <c r="F471" s="36">
        <v>3.4</v>
      </c>
      <c r="G471" s="23">
        <f t="shared" si="24"/>
        <v>3.4</v>
      </c>
      <c r="H471" s="17">
        <f t="shared" si="25"/>
        <v>13.6</v>
      </c>
      <c r="I471" s="57"/>
      <c r="J471" s="229"/>
    </row>
    <row r="472" spans="1:10" ht="31.5">
      <c r="A472" s="16">
        <v>6</v>
      </c>
      <c r="B472" s="221"/>
      <c r="C472" s="79" t="s">
        <v>308</v>
      </c>
      <c r="D472" s="36">
        <v>13</v>
      </c>
      <c r="E472" s="36">
        <v>3.15</v>
      </c>
      <c r="F472" s="36">
        <v>3.15</v>
      </c>
      <c r="G472" s="23">
        <f t="shared" si="24"/>
        <v>3.15</v>
      </c>
      <c r="H472" s="17">
        <f t="shared" si="25"/>
        <v>40.949999999999996</v>
      </c>
      <c r="I472" s="57"/>
      <c r="J472" s="229"/>
    </row>
    <row r="473" spans="1:10" ht="31.5">
      <c r="A473" s="16">
        <v>7</v>
      </c>
      <c r="B473" s="221"/>
      <c r="C473" s="79" t="s">
        <v>286</v>
      </c>
      <c r="D473" s="36">
        <v>5</v>
      </c>
      <c r="E473" s="36">
        <v>2.1</v>
      </c>
      <c r="F473" s="36">
        <v>2.1</v>
      </c>
      <c r="G473" s="23">
        <f t="shared" si="24"/>
        <v>2.1</v>
      </c>
      <c r="H473" s="17">
        <f t="shared" si="25"/>
        <v>10.5</v>
      </c>
      <c r="I473" s="57"/>
      <c r="J473" s="229"/>
    </row>
    <row r="474" spans="1:10">
      <c r="A474" s="16">
        <v>8</v>
      </c>
      <c r="B474" s="221"/>
      <c r="C474" s="79" t="s">
        <v>269</v>
      </c>
      <c r="D474" s="36">
        <v>4</v>
      </c>
      <c r="E474" s="36">
        <v>3.05</v>
      </c>
      <c r="F474" s="36">
        <v>3.05</v>
      </c>
      <c r="G474" s="23">
        <f t="shared" si="24"/>
        <v>3.05</v>
      </c>
      <c r="H474" s="17">
        <f t="shared" si="25"/>
        <v>12.2</v>
      </c>
      <c r="I474" s="57"/>
      <c r="J474" s="229"/>
    </row>
    <row r="475" spans="1:10" ht="31.5">
      <c r="A475" s="16">
        <v>10</v>
      </c>
      <c r="B475" s="221"/>
      <c r="C475" s="79" t="s">
        <v>311</v>
      </c>
      <c r="D475" s="36">
        <v>10</v>
      </c>
      <c r="E475" s="36">
        <v>2.4</v>
      </c>
      <c r="F475" s="36">
        <v>2.4</v>
      </c>
      <c r="G475" s="23">
        <f t="shared" si="24"/>
        <v>2.4</v>
      </c>
      <c r="H475" s="17">
        <f t="shared" si="25"/>
        <v>24</v>
      </c>
      <c r="I475" s="57"/>
      <c r="J475" s="229"/>
    </row>
    <row r="476" spans="1:10">
      <c r="A476" s="16">
        <v>11</v>
      </c>
      <c r="B476" s="221"/>
      <c r="C476" s="79" t="s">
        <v>312</v>
      </c>
      <c r="D476" s="36">
        <v>3</v>
      </c>
      <c r="E476" s="36">
        <v>2.04</v>
      </c>
      <c r="F476" s="36">
        <v>2.04</v>
      </c>
      <c r="G476" s="23">
        <f t="shared" si="24"/>
        <v>2.04</v>
      </c>
      <c r="H476" s="17">
        <f t="shared" si="25"/>
        <v>6.12</v>
      </c>
      <c r="I476" s="57"/>
      <c r="J476" s="229"/>
    </row>
    <row r="477" spans="1:10">
      <c r="A477" s="16">
        <v>12</v>
      </c>
      <c r="B477" s="221"/>
      <c r="C477" s="222" t="s">
        <v>344</v>
      </c>
      <c r="D477" s="36">
        <v>1</v>
      </c>
      <c r="E477" s="36">
        <v>2.04</v>
      </c>
      <c r="F477" s="36">
        <v>2.04</v>
      </c>
      <c r="G477" s="23">
        <f t="shared" si="24"/>
        <v>2.04</v>
      </c>
      <c r="H477" s="17">
        <f t="shared" si="25"/>
        <v>2.04</v>
      </c>
      <c r="I477" s="57"/>
      <c r="J477" s="229"/>
    </row>
    <row r="478" spans="1:10">
      <c r="A478" s="16">
        <v>13</v>
      </c>
      <c r="B478" s="221"/>
      <c r="C478" s="79" t="s">
        <v>290</v>
      </c>
      <c r="D478" s="36">
        <v>3</v>
      </c>
      <c r="E478" s="36">
        <v>4.3</v>
      </c>
      <c r="F478" s="36">
        <v>4.3</v>
      </c>
      <c r="G478" s="23">
        <f t="shared" si="24"/>
        <v>4.3</v>
      </c>
      <c r="H478" s="17">
        <f t="shared" si="25"/>
        <v>12.899999999999999</v>
      </c>
      <c r="I478" s="57"/>
      <c r="J478" s="229"/>
    </row>
    <row r="479" spans="1:10" ht="31.5">
      <c r="A479" s="16">
        <v>14</v>
      </c>
      <c r="B479" s="221"/>
      <c r="C479" s="79" t="s">
        <v>313</v>
      </c>
      <c r="D479" s="36">
        <v>8</v>
      </c>
      <c r="E479" s="36">
        <v>1.2</v>
      </c>
      <c r="F479" s="36">
        <v>1.2</v>
      </c>
      <c r="G479" s="23">
        <f t="shared" si="24"/>
        <v>1.2</v>
      </c>
      <c r="H479" s="17">
        <f t="shared" si="25"/>
        <v>9.6</v>
      </c>
      <c r="I479" s="57"/>
      <c r="J479" s="229"/>
    </row>
    <row r="480" spans="1:10" ht="31.5">
      <c r="A480" s="16">
        <v>15</v>
      </c>
      <c r="B480" s="221"/>
      <c r="C480" s="79" t="s">
        <v>288</v>
      </c>
      <c r="D480" s="36">
        <v>12</v>
      </c>
      <c r="E480" s="36">
        <v>1.32</v>
      </c>
      <c r="F480" s="36">
        <v>1.32</v>
      </c>
      <c r="G480" s="23">
        <f t="shared" si="24"/>
        <v>1.32</v>
      </c>
      <c r="H480" s="17">
        <f t="shared" si="25"/>
        <v>15.84</v>
      </c>
      <c r="I480" s="57"/>
      <c r="J480" s="229"/>
    </row>
    <row r="481" spans="1:10">
      <c r="A481" s="16">
        <v>16</v>
      </c>
      <c r="B481" s="221"/>
      <c r="C481" s="79" t="s">
        <v>314</v>
      </c>
      <c r="D481" s="36">
        <v>6</v>
      </c>
      <c r="E481" s="36">
        <v>2.2000000000000002</v>
      </c>
      <c r="F481" s="36">
        <v>2.2000000000000002</v>
      </c>
      <c r="G481" s="23">
        <f t="shared" si="24"/>
        <v>2.2000000000000002</v>
      </c>
      <c r="H481" s="17">
        <f t="shared" si="25"/>
        <v>13.200000000000001</v>
      </c>
      <c r="I481" s="57"/>
      <c r="J481" s="229"/>
    </row>
    <row r="482" spans="1:10" ht="31.5">
      <c r="A482" s="16">
        <v>17</v>
      </c>
      <c r="B482" s="221"/>
      <c r="C482" s="79" t="s">
        <v>315</v>
      </c>
      <c r="D482" s="36">
        <v>4</v>
      </c>
      <c r="E482" s="36">
        <v>2.16</v>
      </c>
      <c r="F482" s="36">
        <v>2.16</v>
      </c>
      <c r="G482" s="23">
        <f t="shared" si="24"/>
        <v>2.16</v>
      </c>
      <c r="H482" s="17">
        <f t="shared" si="25"/>
        <v>8.64</v>
      </c>
      <c r="I482" s="57"/>
      <c r="J482" s="229"/>
    </row>
    <row r="483" spans="1:10" ht="31.5">
      <c r="A483" s="16">
        <v>18</v>
      </c>
      <c r="B483" s="221"/>
      <c r="C483" s="225" t="s">
        <v>345</v>
      </c>
      <c r="D483" s="36">
        <v>1</v>
      </c>
      <c r="E483" s="36">
        <v>1.2</v>
      </c>
      <c r="F483" s="36">
        <v>1.2</v>
      </c>
      <c r="G483" s="23">
        <f t="shared" si="24"/>
        <v>1.2</v>
      </c>
      <c r="H483" s="17">
        <f t="shared" si="25"/>
        <v>1.2</v>
      </c>
      <c r="I483" s="57"/>
      <c r="J483" s="229"/>
    </row>
    <row r="484" spans="1:10" ht="31.5">
      <c r="A484" s="16">
        <v>19</v>
      </c>
      <c r="B484" s="221"/>
      <c r="C484" s="79" t="s">
        <v>318</v>
      </c>
      <c r="D484" s="36">
        <v>3</v>
      </c>
      <c r="E484" s="36">
        <v>1.44</v>
      </c>
      <c r="F484" s="36">
        <v>1.44</v>
      </c>
      <c r="G484" s="23">
        <f t="shared" si="24"/>
        <v>1.44</v>
      </c>
      <c r="H484" s="17">
        <f t="shared" si="25"/>
        <v>4.32</v>
      </c>
      <c r="I484" s="57"/>
      <c r="J484" s="229"/>
    </row>
    <row r="485" spans="1:10" ht="31.5">
      <c r="A485" s="16">
        <v>20</v>
      </c>
      <c r="B485" s="221"/>
      <c r="C485" s="79" t="s">
        <v>319</v>
      </c>
      <c r="D485" s="36">
        <v>1</v>
      </c>
      <c r="E485" s="36">
        <v>3.8</v>
      </c>
      <c r="F485" s="36">
        <v>3.8</v>
      </c>
      <c r="G485" s="23">
        <f t="shared" si="24"/>
        <v>3.8</v>
      </c>
      <c r="H485" s="17">
        <f t="shared" si="25"/>
        <v>3.8</v>
      </c>
      <c r="I485" s="57"/>
      <c r="J485" s="229"/>
    </row>
    <row r="486" spans="1:10" ht="31.5">
      <c r="A486" s="16">
        <v>21</v>
      </c>
      <c r="B486" s="221"/>
      <c r="C486" s="222" t="s">
        <v>346</v>
      </c>
      <c r="D486" s="36">
        <v>2</v>
      </c>
      <c r="E486" s="36">
        <v>1.5</v>
      </c>
      <c r="F486" s="36">
        <v>1.5</v>
      </c>
      <c r="G486" s="23">
        <f t="shared" si="24"/>
        <v>1.5</v>
      </c>
      <c r="H486" s="17">
        <f t="shared" si="25"/>
        <v>3</v>
      </c>
      <c r="I486" s="57"/>
      <c r="J486" s="229"/>
    </row>
    <row r="487" spans="1:10">
      <c r="A487" s="16">
        <v>22</v>
      </c>
      <c r="B487" s="221"/>
      <c r="C487" s="230" t="s">
        <v>347</v>
      </c>
      <c r="D487" s="36">
        <v>2</v>
      </c>
      <c r="E487" s="36">
        <v>2.2000000000000002</v>
      </c>
      <c r="F487" s="36">
        <v>2.2000000000000002</v>
      </c>
      <c r="G487" s="23">
        <f t="shared" si="24"/>
        <v>2.2000000000000002</v>
      </c>
      <c r="H487" s="17">
        <f t="shared" si="25"/>
        <v>4.4000000000000004</v>
      </c>
      <c r="I487" s="57"/>
      <c r="J487" s="229"/>
    </row>
    <row r="488" spans="1:10">
      <c r="A488" s="16">
        <v>23</v>
      </c>
      <c r="B488" s="221"/>
      <c r="C488" s="87" t="s">
        <v>348</v>
      </c>
      <c r="D488" s="36">
        <v>5</v>
      </c>
      <c r="E488" s="36">
        <v>1.5</v>
      </c>
      <c r="F488" s="36">
        <v>1.5</v>
      </c>
      <c r="G488" s="23">
        <f t="shared" si="24"/>
        <v>1.5</v>
      </c>
      <c r="H488" s="17">
        <f t="shared" si="25"/>
        <v>7.5</v>
      </c>
      <c r="I488" s="57"/>
      <c r="J488" s="229"/>
    </row>
    <row r="489" spans="1:10">
      <c r="A489" s="16">
        <v>24</v>
      </c>
      <c r="B489" s="221"/>
      <c r="C489" s="87" t="s">
        <v>349</v>
      </c>
      <c r="D489" s="36">
        <v>4</v>
      </c>
      <c r="E489" s="36">
        <v>3</v>
      </c>
      <c r="F489" s="36">
        <v>3</v>
      </c>
      <c r="G489" s="23">
        <f t="shared" si="24"/>
        <v>3</v>
      </c>
      <c r="H489" s="17">
        <f t="shared" si="25"/>
        <v>12</v>
      </c>
      <c r="I489" s="57"/>
      <c r="J489" s="229"/>
    </row>
    <row r="490" spans="1:10">
      <c r="A490" s="15"/>
      <c r="B490" s="226"/>
      <c r="C490" s="18" t="s">
        <v>19</v>
      </c>
      <c r="D490" s="16">
        <f>SUM(D467:D489)</f>
        <v>119</v>
      </c>
      <c r="E490" s="16"/>
      <c r="F490" s="16"/>
      <c r="G490" s="17" t="s">
        <v>20</v>
      </c>
      <c r="H490" s="17">
        <f>SUM(H467:H489)</f>
        <v>296.35999999999996</v>
      </c>
      <c r="I490" s="57"/>
      <c r="J490" s="229"/>
    </row>
    <row r="491" spans="1:10" s="22" customFormat="1">
      <c r="A491" s="111"/>
      <c r="B491" s="227"/>
      <c r="C491" s="92"/>
      <c r="D491" s="32"/>
      <c r="E491" s="32"/>
      <c r="F491" s="32"/>
      <c r="G491" s="84"/>
      <c r="H491" s="20"/>
      <c r="I491" s="21"/>
      <c r="J491" s="220"/>
    </row>
    <row r="492" spans="1:10" ht="31.5">
      <c r="A492" s="16">
        <v>1</v>
      </c>
      <c r="B492" s="221" t="s">
        <v>14</v>
      </c>
      <c r="C492" s="79" t="s">
        <v>97</v>
      </c>
      <c r="D492" s="36">
        <v>6</v>
      </c>
      <c r="E492" s="36">
        <v>3.2</v>
      </c>
      <c r="F492" s="36">
        <v>3.2</v>
      </c>
      <c r="G492" s="23">
        <f t="shared" si="24"/>
        <v>3.2</v>
      </c>
      <c r="H492" s="17">
        <f t="shared" si="25"/>
        <v>19.200000000000003</v>
      </c>
      <c r="I492" s="56">
        <f>H503/D503</f>
        <v>2.1765625000000002</v>
      </c>
      <c r="J492" s="228">
        <f>MEDIAN(E492:F502)</f>
        <v>2.2999999999999998</v>
      </c>
    </row>
    <row r="493" spans="1:10" ht="31.5">
      <c r="A493" s="16">
        <v>2</v>
      </c>
      <c r="B493" s="221"/>
      <c r="C493" s="79" t="s">
        <v>323</v>
      </c>
      <c r="D493" s="36">
        <v>11</v>
      </c>
      <c r="E493" s="36">
        <v>3.25</v>
      </c>
      <c r="F493" s="36">
        <v>3.25</v>
      </c>
      <c r="G493" s="23">
        <f t="shared" si="24"/>
        <v>3.25</v>
      </c>
      <c r="H493" s="17">
        <f t="shared" si="25"/>
        <v>35.75</v>
      </c>
      <c r="I493" s="57"/>
      <c r="J493" s="229"/>
    </row>
    <row r="494" spans="1:10">
      <c r="A494" s="16">
        <v>3</v>
      </c>
      <c r="B494" s="221"/>
      <c r="C494" s="79" t="s">
        <v>324</v>
      </c>
      <c r="D494" s="36">
        <v>3</v>
      </c>
      <c r="E494" s="36">
        <v>3.3</v>
      </c>
      <c r="F494" s="36">
        <v>3.3</v>
      </c>
      <c r="G494" s="23">
        <f t="shared" si="24"/>
        <v>3.3</v>
      </c>
      <c r="H494" s="17">
        <f t="shared" si="25"/>
        <v>9.8999999999999986</v>
      </c>
      <c r="I494" s="57"/>
      <c r="J494" s="229"/>
    </row>
    <row r="495" spans="1:10">
      <c r="A495" s="16">
        <v>4</v>
      </c>
      <c r="B495" s="221"/>
      <c r="C495" s="79" t="s">
        <v>326</v>
      </c>
      <c r="D495" s="36">
        <v>4</v>
      </c>
      <c r="E495" s="36">
        <v>2.9</v>
      </c>
      <c r="F495" s="36">
        <v>2.9</v>
      </c>
      <c r="G495" s="23">
        <f t="shared" si="24"/>
        <v>2.9</v>
      </c>
      <c r="H495" s="17">
        <f t="shared" si="25"/>
        <v>11.6</v>
      </c>
      <c r="I495" s="57"/>
      <c r="J495" s="229"/>
    </row>
    <row r="496" spans="1:10">
      <c r="A496" s="16">
        <v>5</v>
      </c>
      <c r="B496" s="221"/>
      <c r="C496" s="79" t="s">
        <v>327</v>
      </c>
      <c r="D496" s="36">
        <v>2</v>
      </c>
      <c r="E496" s="36">
        <v>2.2999999999999998</v>
      </c>
      <c r="F496" s="36">
        <v>2.2999999999999998</v>
      </c>
      <c r="G496" s="23">
        <f t="shared" si="24"/>
        <v>2.2999999999999998</v>
      </c>
      <c r="H496" s="17">
        <f t="shared" si="25"/>
        <v>4.5999999999999996</v>
      </c>
      <c r="I496" s="57"/>
      <c r="J496" s="229"/>
    </row>
    <row r="497" spans="1:10" ht="31.5">
      <c r="A497" s="16">
        <v>6</v>
      </c>
      <c r="B497" s="221"/>
      <c r="C497" s="79" t="s">
        <v>313</v>
      </c>
      <c r="D497" s="36">
        <v>13</v>
      </c>
      <c r="E497" s="36">
        <v>1.2</v>
      </c>
      <c r="F497" s="36">
        <v>1.2</v>
      </c>
      <c r="G497" s="23">
        <f t="shared" si="24"/>
        <v>1.2</v>
      </c>
      <c r="H497" s="17">
        <f t="shared" si="25"/>
        <v>15.6</v>
      </c>
      <c r="I497" s="57"/>
      <c r="J497" s="229"/>
    </row>
    <row r="498" spans="1:10" ht="31.5">
      <c r="A498" s="16">
        <v>7</v>
      </c>
      <c r="B498" s="221"/>
      <c r="C498" s="79" t="s">
        <v>98</v>
      </c>
      <c r="D498" s="36">
        <v>1</v>
      </c>
      <c r="E498" s="36">
        <v>3.15</v>
      </c>
      <c r="F498" s="36">
        <v>3.15</v>
      </c>
      <c r="G498" s="23">
        <f t="shared" si="24"/>
        <v>3.15</v>
      </c>
      <c r="H498" s="17">
        <f t="shared" si="25"/>
        <v>3.15</v>
      </c>
      <c r="I498" s="57"/>
      <c r="J498" s="229"/>
    </row>
    <row r="499" spans="1:10" ht="31.5">
      <c r="A499" s="16">
        <v>8</v>
      </c>
      <c r="B499" s="221"/>
      <c r="C499" s="79" t="s">
        <v>331</v>
      </c>
      <c r="D499" s="36">
        <v>16</v>
      </c>
      <c r="E499" s="36">
        <v>1.7</v>
      </c>
      <c r="F499" s="36">
        <v>1.7</v>
      </c>
      <c r="G499" s="23">
        <f t="shared" si="24"/>
        <v>1.7</v>
      </c>
      <c r="H499" s="17">
        <f t="shared" si="25"/>
        <v>27.2</v>
      </c>
      <c r="I499" s="57"/>
      <c r="J499" s="229"/>
    </row>
    <row r="500" spans="1:10">
      <c r="A500" s="16">
        <v>9</v>
      </c>
      <c r="B500" s="221"/>
      <c r="C500" s="37" t="s">
        <v>24</v>
      </c>
      <c r="D500" s="36">
        <v>4</v>
      </c>
      <c r="E500" s="36">
        <v>1.5</v>
      </c>
      <c r="F500" s="36">
        <v>1.5</v>
      </c>
      <c r="G500" s="23">
        <f t="shared" si="24"/>
        <v>1.5</v>
      </c>
      <c r="H500" s="17">
        <f t="shared" si="25"/>
        <v>6</v>
      </c>
      <c r="I500" s="57"/>
      <c r="J500" s="229"/>
    </row>
    <row r="501" spans="1:10">
      <c r="A501" s="16">
        <v>10</v>
      </c>
      <c r="B501" s="221"/>
      <c r="C501" s="231" t="s">
        <v>350</v>
      </c>
      <c r="D501" s="36">
        <v>3</v>
      </c>
      <c r="E501" s="36">
        <v>1.5</v>
      </c>
      <c r="F501" s="36">
        <v>1.5</v>
      </c>
      <c r="G501" s="23">
        <f t="shared" si="24"/>
        <v>1.5</v>
      </c>
      <c r="H501" s="17">
        <f t="shared" si="25"/>
        <v>4.5</v>
      </c>
      <c r="I501" s="57"/>
      <c r="J501" s="229"/>
    </row>
    <row r="502" spans="1:10">
      <c r="A502" s="16">
        <v>12</v>
      </c>
      <c r="B502" s="221"/>
      <c r="C502" s="79" t="s">
        <v>23</v>
      </c>
      <c r="D502" s="36">
        <v>1</v>
      </c>
      <c r="E502" s="36">
        <v>1.8</v>
      </c>
      <c r="F502" s="36">
        <v>1.8</v>
      </c>
      <c r="G502" s="23">
        <f t="shared" si="24"/>
        <v>1.8</v>
      </c>
      <c r="H502" s="17">
        <f t="shared" si="25"/>
        <v>1.8</v>
      </c>
      <c r="I502" s="57"/>
      <c r="J502" s="229"/>
    </row>
    <row r="503" spans="1:10">
      <c r="A503" s="232"/>
      <c r="B503" s="226"/>
      <c r="C503" s="18" t="s">
        <v>19</v>
      </c>
      <c r="D503" s="16">
        <f>SUM(D492:D502)</f>
        <v>64</v>
      </c>
      <c r="E503" s="16"/>
      <c r="F503" s="16"/>
      <c r="G503" s="17" t="s">
        <v>20</v>
      </c>
      <c r="H503" s="17">
        <f>SUM(H492:H502)</f>
        <v>139.30000000000001</v>
      </c>
      <c r="I503" s="57"/>
      <c r="J503" s="233"/>
    </row>
    <row r="504" spans="1:10" s="22" customFormat="1">
      <c r="A504" s="234"/>
      <c r="B504" s="227"/>
      <c r="C504" s="19"/>
      <c r="D504" s="32"/>
      <c r="E504" s="32"/>
      <c r="F504" s="32"/>
      <c r="G504" s="84"/>
      <c r="H504" s="20"/>
      <c r="I504" s="21"/>
      <c r="J504" s="235"/>
    </row>
    <row r="505" spans="1:10">
      <c r="B505" s="236" t="s">
        <v>351</v>
      </c>
      <c r="C505" s="27"/>
      <c r="D505" s="237"/>
      <c r="E505" s="17"/>
      <c r="F505" s="28"/>
      <c r="G505" s="28"/>
      <c r="H505" s="28"/>
      <c r="I505" s="28"/>
      <c r="J505" s="28"/>
    </row>
    <row r="506" spans="1:10" ht="63">
      <c r="A506" s="44" t="s">
        <v>15</v>
      </c>
      <c r="B506" s="15" t="s">
        <v>4</v>
      </c>
      <c r="C506" s="31" t="s">
        <v>5</v>
      </c>
      <c r="D506" s="15" t="s">
        <v>6</v>
      </c>
      <c r="E506" s="15" t="s">
        <v>16</v>
      </c>
      <c r="F506" s="15" t="s">
        <v>17</v>
      </c>
      <c r="G506" s="15" t="s">
        <v>18</v>
      </c>
      <c r="H506" s="15" t="s">
        <v>21</v>
      </c>
      <c r="I506" s="15" t="s">
        <v>22</v>
      </c>
      <c r="J506" s="48" t="s">
        <v>10</v>
      </c>
    </row>
    <row r="507" spans="1:10">
      <c r="A507" s="16">
        <v>1</v>
      </c>
      <c r="B507" s="238" t="s">
        <v>11</v>
      </c>
      <c r="C507" s="27" t="s">
        <v>352</v>
      </c>
      <c r="D507" s="17" t="s">
        <v>353</v>
      </c>
      <c r="E507" s="17">
        <v>3.4</v>
      </c>
      <c r="F507" s="17">
        <v>3.4</v>
      </c>
      <c r="G507" s="23">
        <f t="shared" ref="G507:G549" si="26">(E507+F507)/2</f>
        <v>3.4</v>
      </c>
      <c r="H507" s="17">
        <v>3.4</v>
      </c>
      <c r="I507" s="93">
        <f>H523/D523</f>
        <v>2.4917307692307689</v>
      </c>
      <c r="J507" s="93">
        <f>MEDIAN(E507:F522)</f>
        <v>2</v>
      </c>
    </row>
    <row r="508" spans="1:10">
      <c r="A508" s="16">
        <v>2</v>
      </c>
      <c r="B508" s="238"/>
      <c r="C508" s="27" t="s">
        <v>354</v>
      </c>
      <c r="D508" s="17">
        <v>1</v>
      </c>
      <c r="E508" s="17">
        <v>5.0599999999999996</v>
      </c>
      <c r="F508" s="17">
        <v>5.0599999999999996</v>
      </c>
      <c r="G508" s="23">
        <f t="shared" si="26"/>
        <v>5.0599999999999996</v>
      </c>
      <c r="H508" s="17">
        <f t="shared" ref="H508:H549" si="27">G508*D508</f>
        <v>5.0599999999999996</v>
      </c>
      <c r="I508" s="94"/>
      <c r="J508" s="94"/>
    </row>
    <row r="509" spans="1:10" ht="31.5">
      <c r="A509" s="16">
        <v>3</v>
      </c>
      <c r="B509" s="238"/>
      <c r="C509" s="79" t="s">
        <v>97</v>
      </c>
      <c r="D509" s="23">
        <v>25</v>
      </c>
      <c r="E509" s="23">
        <v>3.15</v>
      </c>
      <c r="F509" s="23">
        <v>3.15</v>
      </c>
      <c r="G509" s="23">
        <v>3.15</v>
      </c>
      <c r="H509" s="17">
        <f t="shared" si="27"/>
        <v>78.75</v>
      </c>
      <c r="I509" s="94"/>
      <c r="J509" s="94"/>
    </row>
    <row r="510" spans="1:10" ht="31.5">
      <c r="A510" s="16">
        <v>4</v>
      </c>
      <c r="B510" s="238"/>
      <c r="C510" s="78" t="s">
        <v>98</v>
      </c>
      <c r="D510" s="17">
        <v>3</v>
      </c>
      <c r="E510" s="17">
        <v>3.15</v>
      </c>
      <c r="F510" s="17">
        <v>3.15</v>
      </c>
      <c r="G510" s="23">
        <f t="shared" si="26"/>
        <v>3.15</v>
      </c>
      <c r="H510" s="17">
        <f t="shared" si="27"/>
        <v>9.4499999999999993</v>
      </c>
      <c r="I510" s="94"/>
      <c r="J510" s="94"/>
    </row>
    <row r="511" spans="1:10">
      <c r="A511" s="16">
        <v>5</v>
      </c>
      <c r="B511" s="238"/>
      <c r="C511" s="27" t="s">
        <v>355</v>
      </c>
      <c r="D511" s="17">
        <v>3</v>
      </c>
      <c r="E511" s="17" t="s">
        <v>356</v>
      </c>
      <c r="F511" s="17" t="s">
        <v>357</v>
      </c>
      <c r="G511" s="23">
        <v>3.25</v>
      </c>
      <c r="H511" s="17">
        <f t="shared" si="27"/>
        <v>9.75</v>
      </c>
      <c r="I511" s="94"/>
      <c r="J511" s="94"/>
    </row>
    <row r="512" spans="1:10" ht="31.5">
      <c r="A512" s="16">
        <v>6</v>
      </c>
      <c r="B512" s="238"/>
      <c r="C512" s="79" t="s">
        <v>264</v>
      </c>
      <c r="D512" s="17">
        <v>7</v>
      </c>
      <c r="E512" s="17">
        <v>3.25</v>
      </c>
      <c r="F512" s="17">
        <v>3.5</v>
      </c>
      <c r="G512" s="23">
        <f t="shared" si="26"/>
        <v>3.375</v>
      </c>
      <c r="H512" s="17">
        <f t="shared" si="27"/>
        <v>23.625</v>
      </c>
      <c r="I512" s="94"/>
      <c r="J512" s="94"/>
    </row>
    <row r="513" spans="1:10">
      <c r="A513" s="16">
        <v>7</v>
      </c>
      <c r="B513" s="238"/>
      <c r="C513" s="27" t="s">
        <v>358</v>
      </c>
      <c r="D513" s="23">
        <v>5</v>
      </c>
      <c r="E513" s="23">
        <v>1.85</v>
      </c>
      <c r="F513" s="23" t="s">
        <v>359</v>
      </c>
      <c r="G513" s="23">
        <v>1.68</v>
      </c>
      <c r="H513" s="17">
        <f t="shared" si="27"/>
        <v>8.4</v>
      </c>
      <c r="I513" s="94"/>
      <c r="J513" s="94"/>
    </row>
    <row r="514" spans="1:10">
      <c r="A514" s="16">
        <v>8</v>
      </c>
      <c r="B514" s="238"/>
      <c r="C514" s="27" t="s">
        <v>360</v>
      </c>
      <c r="D514" s="23">
        <v>1</v>
      </c>
      <c r="E514" s="23">
        <v>2.88</v>
      </c>
      <c r="F514" s="23">
        <v>2.88</v>
      </c>
      <c r="G514" s="23">
        <v>2.88</v>
      </c>
      <c r="H514" s="17">
        <f t="shared" si="27"/>
        <v>2.88</v>
      </c>
      <c r="I514" s="94"/>
      <c r="J514" s="94"/>
    </row>
    <row r="515" spans="1:10">
      <c r="A515" s="16">
        <v>9</v>
      </c>
      <c r="B515" s="238"/>
      <c r="C515" s="27" t="s">
        <v>361</v>
      </c>
      <c r="D515" s="17">
        <v>5</v>
      </c>
      <c r="E515" s="17">
        <v>2</v>
      </c>
      <c r="F515" s="17">
        <v>2</v>
      </c>
      <c r="G515" s="23">
        <f t="shared" si="26"/>
        <v>2</v>
      </c>
      <c r="H515" s="17">
        <f t="shared" si="27"/>
        <v>10</v>
      </c>
      <c r="I515" s="94"/>
      <c r="J515" s="94"/>
    </row>
    <row r="516" spans="1:10" ht="31.5">
      <c r="A516" s="16">
        <v>10</v>
      </c>
      <c r="B516" s="238"/>
      <c r="C516" s="27" t="s">
        <v>362</v>
      </c>
      <c r="D516" s="17">
        <v>7</v>
      </c>
      <c r="E516" s="17">
        <v>2.1</v>
      </c>
      <c r="F516" s="17">
        <v>2.1</v>
      </c>
      <c r="G516" s="23">
        <f t="shared" si="26"/>
        <v>2.1</v>
      </c>
      <c r="H516" s="17">
        <f t="shared" si="27"/>
        <v>14.700000000000001</v>
      </c>
      <c r="I516" s="94"/>
      <c r="J516" s="94"/>
    </row>
    <row r="517" spans="1:10">
      <c r="A517" s="16">
        <v>11</v>
      </c>
      <c r="B517" s="238"/>
      <c r="C517" s="27" t="s">
        <v>363</v>
      </c>
      <c r="D517" s="17">
        <v>14</v>
      </c>
      <c r="E517" s="17">
        <v>1.26</v>
      </c>
      <c r="F517" s="17">
        <v>1.26</v>
      </c>
      <c r="G517" s="23">
        <f t="shared" si="26"/>
        <v>1.26</v>
      </c>
      <c r="H517" s="17">
        <f t="shared" si="27"/>
        <v>17.64</v>
      </c>
      <c r="I517" s="94"/>
      <c r="J517" s="94"/>
    </row>
    <row r="518" spans="1:10">
      <c r="A518" s="16">
        <v>12</v>
      </c>
      <c r="B518" s="238"/>
      <c r="C518" s="27" t="s">
        <v>364</v>
      </c>
      <c r="D518" s="17">
        <v>3</v>
      </c>
      <c r="E518" s="17">
        <v>1.5</v>
      </c>
      <c r="F518" s="17">
        <v>1.5</v>
      </c>
      <c r="G518" s="23">
        <f t="shared" si="26"/>
        <v>1.5</v>
      </c>
      <c r="H518" s="17">
        <f t="shared" si="27"/>
        <v>4.5</v>
      </c>
      <c r="I518" s="94"/>
      <c r="J518" s="94"/>
    </row>
    <row r="519" spans="1:10">
      <c r="A519" s="16">
        <v>13</v>
      </c>
      <c r="B519" s="238"/>
      <c r="C519" s="27" t="s">
        <v>365</v>
      </c>
      <c r="D519" s="17">
        <v>1</v>
      </c>
      <c r="E519" s="17">
        <v>1.2</v>
      </c>
      <c r="F519" s="17">
        <v>1.2</v>
      </c>
      <c r="G519" s="23">
        <f t="shared" si="26"/>
        <v>1.2</v>
      </c>
      <c r="H519" s="17">
        <f t="shared" si="27"/>
        <v>1.2</v>
      </c>
      <c r="I519" s="94"/>
      <c r="J519" s="94"/>
    </row>
    <row r="520" spans="1:10">
      <c r="A520" s="16">
        <v>14</v>
      </c>
      <c r="B520" s="238"/>
      <c r="C520" s="27" t="s">
        <v>366</v>
      </c>
      <c r="D520" s="17">
        <v>1</v>
      </c>
      <c r="E520" s="17">
        <v>2</v>
      </c>
      <c r="F520" s="17">
        <v>2</v>
      </c>
      <c r="G520" s="23">
        <f t="shared" si="26"/>
        <v>2</v>
      </c>
      <c r="H520" s="17">
        <f t="shared" si="27"/>
        <v>2</v>
      </c>
      <c r="I520" s="94"/>
      <c r="J520" s="94"/>
    </row>
    <row r="521" spans="1:10">
      <c r="A521" s="16">
        <v>15</v>
      </c>
      <c r="B521" s="238"/>
      <c r="C521" s="27" t="s">
        <v>367</v>
      </c>
      <c r="D521" s="17">
        <v>1</v>
      </c>
      <c r="E521" s="17">
        <v>1.5</v>
      </c>
      <c r="F521" s="17">
        <v>1.5</v>
      </c>
      <c r="G521" s="23">
        <f t="shared" si="26"/>
        <v>1.5</v>
      </c>
      <c r="H521" s="17">
        <f t="shared" si="27"/>
        <v>1.5</v>
      </c>
      <c r="I521" s="94"/>
      <c r="J521" s="94"/>
    </row>
    <row r="522" spans="1:10">
      <c r="A522" s="16">
        <v>16</v>
      </c>
      <c r="B522" s="238"/>
      <c r="C522" s="27" t="s">
        <v>368</v>
      </c>
      <c r="D522" s="17">
        <v>1</v>
      </c>
      <c r="E522" s="17">
        <v>1.5</v>
      </c>
      <c r="F522" s="17">
        <v>1.5</v>
      </c>
      <c r="G522" s="23">
        <f t="shared" si="26"/>
        <v>1.5</v>
      </c>
      <c r="H522" s="17">
        <f t="shared" si="27"/>
        <v>1.5</v>
      </c>
      <c r="I522" s="94"/>
      <c r="J522" s="94"/>
    </row>
    <row r="523" spans="1:10">
      <c r="B523" s="239"/>
      <c r="C523" s="18" t="s">
        <v>19</v>
      </c>
      <c r="D523" s="16">
        <f>SUM(D508:D522)</f>
        <v>78</v>
      </c>
      <c r="E523" s="16"/>
      <c r="F523" s="16"/>
      <c r="G523" s="17" t="s">
        <v>20</v>
      </c>
      <c r="H523" s="17">
        <f>SUM(H507:H522)</f>
        <v>194.35499999999996</v>
      </c>
      <c r="I523" s="94"/>
      <c r="J523" s="94"/>
    </row>
    <row r="524" spans="1:10" s="22" customFormat="1">
      <c r="A524" s="29"/>
      <c r="B524" s="240"/>
      <c r="C524" s="19"/>
      <c r="D524" s="20"/>
      <c r="E524" s="20"/>
      <c r="F524" s="20"/>
      <c r="G524" s="84"/>
      <c r="H524" s="20"/>
      <c r="I524" s="21"/>
      <c r="J524" s="21"/>
    </row>
    <row r="525" spans="1:10" ht="31.5">
      <c r="A525" s="16">
        <v>1</v>
      </c>
      <c r="B525" s="238" t="s">
        <v>13</v>
      </c>
      <c r="C525" s="79" t="s">
        <v>264</v>
      </c>
      <c r="D525" s="17">
        <v>12</v>
      </c>
      <c r="E525" s="17">
        <v>3.25</v>
      </c>
      <c r="F525" s="17">
        <v>3.25</v>
      </c>
      <c r="G525" s="23">
        <f t="shared" si="26"/>
        <v>3.25</v>
      </c>
      <c r="H525" s="17">
        <f t="shared" si="27"/>
        <v>39</v>
      </c>
      <c r="I525" s="56">
        <f>H540/D540</f>
        <v>2.3200000000000007</v>
      </c>
      <c r="J525" s="93">
        <f>MEDIAN(E525:F539)</f>
        <v>2.0700000000000003</v>
      </c>
    </row>
    <row r="526" spans="1:10" ht="31.5">
      <c r="A526" s="16">
        <v>2</v>
      </c>
      <c r="B526" s="238"/>
      <c r="C526" s="78" t="s">
        <v>98</v>
      </c>
      <c r="D526" s="17">
        <v>3</v>
      </c>
      <c r="E526" s="17">
        <v>3.15</v>
      </c>
      <c r="F526" s="17">
        <v>3.15</v>
      </c>
      <c r="G526" s="23">
        <f t="shared" si="26"/>
        <v>3.15</v>
      </c>
      <c r="H526" s="17">
        <f t="shared" si="27"/>
        <v>9.4499999999999993</v>
      </c>
      <c r="I526" s="57"/>
      <c r="J526" s="94"/>
    </row>
    <row r="527" spans="1:10">
      <c r="A527" s="16">
        <v>3</v>
      </c>
      <c r="B527" s="238"/>
      <c r="C527" s="27" t="s">
        <v>355</v>
      </c>
      <c r="D527" s="17">
        <v>1</v>
      </c>
      <c r="E527" s="17">
        <v>2.75</v>
      </c>
      <c r="F527" s="17">
        <v>2.75</v>
      </c>
      <c r="G527" s="23">
        <f t="shared" si="26"/>
        <v>2.75</v>
      </c>
      <c r="H527" s="17">
        <f t="shared" si="27"/>
        <v>2.75</v>
      </c>
      <c r="I527" s="57"/>
      <c r="J527" s="94"/>
    </row>
    <row r="528" spans="1:10">
      <c r="A528" s="16">
        <v>4</v>
      </c>
      <c r="B528" s="238"/>
      <c r="C528" s="27" t="s">
        <v>159</v>
      </c>
      <c r="D528" s="17">
        <v>1</v>
      </c>
      <c r="E528" s="17">
        <v>2.1</v>
      </c>
      <c r="F528" s="17">
        <v>2.1</v>
      </c>
      <c r="G528" s="23">
        <f t="shared" si="26"/>
        <v>2.1</v>
      </c>
      <c r="H528" s="17">
        <f t="shared" si="27"/>
        <v>2.1</v>
      </c>
      <c r="I528" s="57"/>
      <c r="J528" s="94"/>
    </row>
    <row r="529" spans="1:10">
      <c r="A529" s="16">
        <v>5</v>
      </c>
      <c r="B529" s="238"/>
      <c r="C529" s="27" t="s">
        <v>369</v>
      </c>
      <c r="D529" s="17">
        <v>15</v>
      </c>
      <c r="E529" s="17">
        <v>2.1</v>
      </c>
      <c r="F529" s="17">
        <v>2.1</v>
      </c>
      <c r="G529" s="23">
        <f t="shared" si="26"/>
        <v>2.1</v>
      </c>
      <c r="H529" s="17">
        <f t="shared" si="27"/>
        <v>31.5</v>
      </c>
      <c r="I529" s="57"/>
      <c r="J529" s="94"/>
    </row>
    <row r="530" spans="1:10">
      <c r="A530" s="16">
        <v>6</v>
      </c>
      <c r="B530" s="238"/>
      <c r="C530" s="27" t="s">
        <v>370</v>
      </c>
      <c r="D530" s="17">
        <v>3</v>
      </c>
      <c r="E530" s="17">
        <v>1.32</v>
      </c>
      <c r="F530" s="17">
        <v>2.04</v>
      </c>
      <c r="G530" s="23">
        <f t="shared" si="26"/>
        <v>1.6800000000000002</v>
      </c>
      <c r="H530" s="17">
        <f t="shared" si="27"/>
        <v>5.0400000000000009</v>
      </c>
      <c r="I530" s="57"/>
      <c r="J530" s="94"/>
    </row>
    <row r="531" spans="1:10">
      <c r="A531" s="16">
        <v>7</v>
      </c>
      <c r="B531" s="238"/>
      <c r="C531" s="27" t="s">
        <v>371</v>
      </c>
      <c r="D531" s="17">
        <v>4</v>
      </c>
      <c r="E531" s="17">
        <v>1.6</v>
      </c>
      <c r="F531" s="17">
        <v>2</v>
      </c>
      <c r="G531" s="23">
        <f t="shared" si="26"/>
        <v>1.8</v>
      </c>
      <c r="H531" s="17">
        <f t="shared" si="27"/>
        <v>7.2</v>
      </c>
      <c r="I531" s="57"/>
      <c r="J531" s="94"/>
    </row>
    <row r="532" spans="1:10">
      <c r="A532" s="16">
        <v>8</v>
      </c>
      <c r="B532" s="238"/>
      <c r="C532" s="27" t="s">
        <v>372</v>
      </c>
      <c r="D532" s="17">
        <v>4</v>
      </c>
      <c r="E532" s="17">
        <v>1.6</v>
      </c>
      <c r="F532" s="17">
        <v>1.6</v>
      </c>
      <c r="G532" s="23">
        <f t="shared" si="26"/>
        <v>1.6</v>
      </c>
      <c r="H532" s="17">
        <f t="shared" si="27"/>
        <v>6.4</v>
      </c>
      <c r="I532" s="57"/>
      <c r="J532" s="94"/>
    </row>
    <row r="533" spans="1:10">
      <c r="A533" s="16">
        <v>9</v>
      </c>
      <c r="B533" s="238"/>
      <c r="C533" s="27" t="s">
        <v>373</v>
      </c>
      <c r="D533" s="17">
        <v>11</v>
      </c>
      <c r="E533" s="17">
        <v>2.16</v>
      </c>
      <c r="F533" s="17">
        <v>2.16</v>
      </c>
      <c r="G533" s="23">
        <f t="shared" si="26"/>
        <v>2.16</v>
      </c>
      <c r="H533" s="17">
        <f t="shared" si="27"/>
        <v>23.76</v>
      </c>
      <c r="I533" s="57"/>
      <c r="J533" s="94"/>
    </row>
    <row r="534" spans="1:10">
      <c r="A534" s="16">
        <v>10</v>
      </c>
      <c r="B534" s="238"/>
      <c r="C534" s="27" t="s">
        <v>374</v>
      </c>
      <c r="D534" s="17">
        <v>3</v>
      </c>
      <c r="E534" s="17">
        <v>2</v>
      </c>
      <c r="F534" s="17">
        <v>2</v>
      </c>
      <c r="G534" s="23">
        <f t="shared" si="26"/>
        <v>2</v>
      </c>
      <c r="H534" s="17">
        <f t="shared" si="27"/>
        <v>6</v>
      </c>
      <c r="I534" s="57"/>
      <c r="J534" s="94"/>
    </row>
    <row r="535" spans="1:10" ht="31.5">
      <c r="A535" s="16">
        <v>11</v>
      </c>
      <c r="B535" s="238"/>
      <c r="C535" s="222" t="s">
        <v>346</v>
      </c>
      <c r="D535" s="36">
        <v>1</v>
      </c>
      <c r="E535" s="36">
        <v>1.5</v>
      </c>
      <c r="F535" s="36">
        <v>1.5</v>
      </c>
      <c r="G535" s="23">
        <f t="shared" si="26"/>
        <v>1.5</v>
      </c>
      <c r="H535" s="17">
        <f t="shared" si="27"/>
        <v>1.5</v>
      </c>
      <c r="I535" s="57"/>
      <c r="J535" s="94"/>
    </row>
    <row r="536" spans="1:10">
      <c r="A536" s="16">
        <v>12</v>
      </c>
      <c r="B536" s="238"/>
      <c r="C536" s="230" t="s">
        <v>344</v>
      </c>
      <c r="D536" s="36">
        <v>3</v>
      </c>
      <c r="E536" s="36">
        <v>2.04</v>
      </c>
      <c r="F536" s="36">
        <v>2.04</v>
      </c>
      <c r="G536" s="23">
        <f t="shared" si="26"/>
        <v>2.04</v>
      </c>
      <c r="H536" s="17">
        <f t="shared" si="27"/>
        <v>6.12</v>
      </c>
      <c r="I536" s="57"/>
      <c r="J536" s="94"/>
    </row>
    <row r="537" spans="1:10">
      <c r="A537" s="16">
        <v>13</v>
      </c>
      <c r="B537" s="238"/>
      <c r="C537" s="87" t="s">
        <v>375</v>
      </c>
      <c r="D537" s="36">
        <v>2</v>
      </c>
      <c r="E537" s="36">
        <v>1.6</v>
      </c>
      <c r="F537" s="36">
        <v>2.4</v>
      </c>
      <c r="G537" s="23">
        <f t="shared" si="26"/>
        <v>2</v>
      </c>
      <c r="H537" s="17">
        <f t="shared" si="27"/>
        <v>4</v>
      </c>
      <c r="I537" s="57"/>
      <c r="J537" s="94"/>
    </row>
    <row r="538" spans="1:10">
      <c r="A538" s="16">
        <v>14</v>
      </c>
      <c r="B538" s="238"/>
      <c r="C538" s="241" t="s">
        <v>144</v>
      </c>
      <c r="D538" s="36">
        <v>11</v>
      </c>
      <c r="E538" s="36">
        <v>2.6</v>
      </c>
      <c r="F538" s="36">
        <v>2.6</v>
      </c>
      <c r="G538" s="23">
        <f t="shared" si="26"/>
        <v>2.6</v>
      </c>
      <c r="H538" s="17">
        <f t="shared" si="27"/>
        <v>28.6</v>
      </c>
      <c r="I538" s="57"/>
      <c r="J538" s="94"/>
    </row>
    <row r="539" spans="1:10">
      <c r="A539" s="16">
        <v>15</v>
      </c>
      <c r="B539" s="238"/>
      <c r="C539" s="27" t="s">
        <v>376</v>
      </c>
      <c r="D539" s="17">
        <v>3</v>
      </c>
      <c r="E539" s="17">
        <v>1.68</v>
      </c>
      <c r="F539" s="17">
        <v>1.8</v>
      </c>
      <c r="G539" s="23">
        <f t="shared" si="26"/>
        <v>1.74</v>
      </c>
      <c r="H539" s="17">
        <f t="shared" si="27"/>
        <v>5.22</v>
      </c>
      <c r="I539" s="57"/>
      <c r="J539" s="94"/>
    </row>
    <row r="540" spans="1:10">
      <c r="A540" s="242"/>
      <c r="B540" s="239"/>
      <c r="C540" s="18" t="s">
        <v>19</v>
      </c>
      <c r="D540" s="16">
        <f>SUM(D525:D539)</f>
        <v>77</v>
      </c>
      <c r="E540" s="16"/>
      <c r="F540" s="16"/>
      <c r="G540" s="17" t="s">
        <v>20</v>
      </c>
      <c r="H540" s="17">
        <f>SUM(H525:H539)</f>
        <v>178.64000000000004</v>
      </c>
      <c r="I540" s="57"/>
      <c r="J540" s="94"/>
    </row>
    <row r="541" spans="1:10" s="22" customFormat="1">
      <c r="A541" s="243"/>
      <c r="B541" s="240"/>
      <c r="C541" s="19"/>
      <c r="D541" s="20"/>
      <c r="E541" s="20"/>
      <c r="F541" s="20"/>
      <c r="G541" s="84"/>
      <c r="H541" s="20"/>
      <c r="I541" s="21"/>
      <c r="J541" s="21"/>
    </row>
    <row r="542" spans="1:10" ht="31.5">
      <c r="A542" s="16">
        <v>1</v>
      </c>
      <c r="B542" s="52" t="s">
        <v>14</v>
      </c>
      <c r="C542" s="79" t="s">
        <v>157</v>
      </c>
      <c r="D542" s="17">
        <v>3</v>
      </c>
      <c r="E542" s="17">
        <v>3.2</v>
      </c>
      <c r="F542" s="17">
        <v>3.5</v>
      </c>
      <c r="G542" s="23">
        <f t="shared" si="26"/>
        <v>3.35</v>
      </c>
      <c r="H542" s="17">
        <f t="shared" si="27"/>
        <v>10.050000000000001</v>
      </c>
      <c r="I542" s="56">
        <f>H550/D550</f>
        <v>2.4629166666666666</v>
      </c>
      <c r="J542" s="93">
        <f>MEDIAN(E542:F549)</f>
        <v>2.25</v>
      </c>
    </row>
    <row r="543" spans="1:10" ht="31.5">
      <c r="A543" s="16">
        <v>2</v>
      </c>
      <c r="B543" s="52"/>
      <c r="C543" s="79" t="s">
        <v>264</v>
      </c>
      <c r="D543" s="17">
        <v>6</v>
      </c>
      <c r="E543" s="17">
        <v>3.25</v>
      </c>
      <c r="F543" s="17">
        <v>3.5</v>
      </c>
      <c r="G543" s="23">
        <f t="shared" si="26"/>
        <v>3.375</v>
      </c>
      <c r="H543" s="17">
        <f t="shared" si="27"/>
        <v>20.25</v>
      </c>
      <c r="I543" s="57"/>
      <c r="J543" s="94"/>
    </row>
    <row r="544" spans="1:10">
      <c r="A544" s="16">
        <v>3</v>
      </c>
      <c r="B544" s="52"/>
      <c r="C544" s="27" t="s">
        <v>101</v>
      </c>
      <c r="D544" s="17">
        <v>3</v>
      </c>
      <c r="E544" s="17">
        <v>2.9</v>
      </c>
      <c r="F544" s="17">
        <v>2.9</v>
      </c>
      <c r="G544" s="23">
        <f t="shared" si="26"/>
        <v>2.9</v>
      </c>
      <c r="H544" s="17">
        <f t="shared" si="27"/>
        <v>8.6999999999999993</v>
      </c>
      <c r="I544" s="57"/>
      <c r="J544" s="94"/>
    </row>
    <row r="545" spans="1:10">
      <c r="A545" s="16">
        <v>4</v>
      </c>
      <c r="B545" s="52"/>
      <c r="C545" s="27" t="s">
        <v>369</v>
      </c>
      <c r="D545" s="17">
        <v>6</v>
      </c>
      <c r="E545" s="17">
        <v>2</v>
      </c>
      <c r="F545" s="17">
        <v>2</v>
      </c>
      <c r="G545" s="23">
        <f t="shared" si="26"/>
        <v>2</v>
      </c>
      <c r="H545" s="17">
        <f t="shared" si="27"/>
        <v>12</v>
      </c>
      <c r="I545" s="57"/>
      <c r="J545" s="94"/>
    </row>
    <row r="546" spans="1:10">
      <c r="A546" s="16">
        <v>5</v>
      </c>
      <c r="B546" s="52"/>
      <c r="C546" s="27" t="s">
        <v>358</v>
      </c>
      <c r="D546" s="17">
        <v>2</v>
      </c>
      <c r="E546" s="17">
        <v>1.7</v>
      </c>
      <c r="F546" s="17">
        <v>1.7</v>
      </c>
      <c r="G546" s="23">
        <f t="shared" si="26"/>
        <v>1.7</v>
      </c>
      <c r="H546" s="17">
        <f t="shared" si="27"/>
        <v>3.4</v>
      </c>
      <c r="I546" s="57"/>
      <c r="J546" s="94"/>
    </row>
    <row r="547" spans="1:10">
      <c r="A547" s="16">
        <v>6</v>
      </c>
      <c r="B547" s="52"/>
      <c r="C547" s="27" t="s">
        <v>373</v>
      </c>
      <c r="D547" s="17">
        <v>12</v>
      </c>
      <c r="E547" s="17">
        <v>1.8</v>
      </c>
      <c r="F547" s="17">
        <v>1.8</v>
      </c>
      <c r="G547" s="23">
        <f t="shared" si="26"/>
        <v>1.8</v>
      </c>
      <c r="H547" s="17">
        <f t="shared" si="27"/>
        <v>21.6</v>
      </c>
      <c r="I547" s="57"/>
      <c r="J547" s="94"/>
    </row>
    <row r="548" spans="1:10">
      <c r="A548" s="16">
        <v>7</v>
      </c>
      <c r="B548" s="52"/>
      <c r="C548" s="27" t="s">
        <v>377</v>
      </c>
      <c r="D548" s="17">
        <v>14</v>
      </c>
      <c r="E548" s="17">
        <v>2.5</v>
      </c>
      <c r="F548" s="17">
        <v>3</v>
      </c>
      <c r="G548" s="23">
        <f t="shared" si="26"/>
        <v>2.75</v>
      </c>
      <c r="H548" s="17">
        <f t="shared" si="27"/>
        <v>38.5</v>
      </c>
      <c r="I548" s="57"/>
      <c r="J548" s="94"/>
    </row>
    <row r="549" spans="1:10" ht="31.5">
      <c r="A549" s="16">
        <v>8</v>
      </c>
      <c r="B549" s="52"/>
      <c r="C549" s="27" t="s">
        <v>378</v>
      </c>
      <c r="D549" s="17">
        <v>2</v>
      </c>
      <c r="E549" s="17">
        <v>1.86</v>
      </c>
      <c r="F549" s="17">
        <v>1.86</v>
      </c>
      <c r="G549" s="23">
        <f t="shared" si="26"/>
        <v>1.86</v>
      </c>
      <c r="H549" s="17">
        <f t="shared" si="27"/>
        <v>3.72</v>
      </c>
      <c r="I549" s="57"/>
      <c r="J549" s="94"/>
    </row>
    <row r="550" spans="1:10">
      <c r="B550" s="52"/>
      <c r="C550" s="18" t="s">
        <v>19</v>
      </c>
      <c r="D550" s="16">
        <f>SUM(D542:D549)</f>
        <v>48</v>
      </c>
      <c r="E550" s="16"/>
      <c r="F550" s="16"/>
      <c r="G550" s="17" t="s">
        <v>20</v>
      </c>
      <c r="H550" s="17">
        <f>SUM(H542:H549)</f>
        <v>118.22</v>
      </c>
      <c r="I550" s="61"/>
      <c r="J550" s="95"/>
    </row>
    <row r="551" spans="1:10">
      <c r="A551" s="29"/>
      <c r="B551" s="234"/>
      <c r="C551" s="149"/>
      <c r="D551" s="117"/>
      <c r="E551" s="117"/>
      <c r="F551" s="117"/>
      <c r="G551" s="117"/>
      <c r="H551" s="117"/>
      <c r="I551" s="117"/>
      <c r="J551" s="117"/>
    </row>
    <row r="552" spans="1:10">
      <c r="A552" s="96">
        <v>11</v>
      </c>
      <c r="B552" s="97" t="s">
        <v>379</v>
      </c>
    </row>
    <row r="553" spans="1:10" ht="63">
      <c r="A553" s="44" t="s">
        <v>15</v>
      </c>
      <c r="B553" s="15" t="s">
        <v>4</v>
      </c>
      <c r="C553" s="31" t="s">
        <v>5</v>
      </c>
      <c r="D553" s="15" t="s">
        <v>6</v>
      </c>
      <c r="E553" s="15" t="s">
        <v>16</v>
      </c>
      <c r="F553" s="15" t="s">
        <v>17</v>
      </c>
      <c r="G553" s="15" t="s">
        <v>18</v>
      </c>
      <c r="H553" s="15" t="s">
        <v>21</v>
      </c>
      <c r="I553" s="15" t="s">
        <v>22</v>
      </c>
      <c r="J553" s="48" t="s">
        <v>10</v>
      </c>
    </row>
    <row r="554" spans="1:10" ht="31.5">
      <c r="A554" s="28">
        <v>1</v>
      </c>
      <c r="B554" s="244" t="s">
        <v>11</v>
      </c>
      <c r="C554" s="79" t="s">
        <v>97</v>
      </c>
      <c r="D554" s="33">
        <v>28</v>
      </c>
      <c r="E554" s="33">
        <v>3.15</v>
      </c>
      <c r="F554" s="33">
        <v>3.15</v>
      </c>
      <c r="G554" s="23">
        <f t="shared" ref="G554:G582" si="28">(E554+F554)/2</f>
        <v>3.15</v>
      </c>
      <c r="H554" s="17">
        <f t="shared" ref="H554:H564" si="29">G554*D554</f>
        <v>88.2</v>
      </c>
      <c r="I554" s="93">
        <f>H565/D565</f>
        <v>2.7255633802816903</v>
      </c>
      <c r="J554" s="99">
        <f>MEDIAN(E554:F564)</f>
        <v>2.1</v>
      </c>
    </row>
    <row r="555" spans="1:10">
      <c r="A555" s="28">
        <v>2</v>
      </c>
      <c r="B555" s="245"/>
      <c r="C555" s="79" t="s">
        <v>380</v>
      </c>
      <c r="D555" s="33">
        <v>8</v>
      </c>
      <c r="E555" s="33">
        <v>2.75</v>
      </c>
      <c r="F555" s="33">
        <v>3.25</v>
      </c>
      <c r="G555" s="23">
        <f t="shared" si="28"/>
        <v>3</v>
      </c>
      <c r="H555" s="17">
        <f t="shared" si="29"/>
        <v>24</v>
      </c>
      <c r="I555" s="94"/>
      <c r="J555" s="102"/>
    </row>
    <row r="556" spans="1:10" ht="31.5">
      <c r="A556" s="28">
        <v>3</v>
      </c>
      <c r="B556" s="245"/>
      <c r="C556" s="79" t="s">
        <v>381</v>
      </c>
      <c r="D556" s="33">
        <v>2</v>
      </c>
      <c r="E556" s="33">
        <v>3.15</v>
      </c>
      <c r="F556" s="33">
        <v>3.15</v>
      </c>
      <c r="G556" s="23">
        <f t="shared" si="28"/>
        <v>3.15</v>
      </c>
      <c r="H556" s="17">
        <f t="shared" si="29"/>
        <v>6.3</v>
      </c>
      <c r="I556" s="94"/>
      <c r="J556" s="102"/>
    </row>
    <row r="557" spans="1:10">
      <c r="A557" s="28">
        <v>4</v>
      </c>
      <c r="B557" s="245"/>
      <c r="C557" s="79" t="s">
        <v>255</v>
      </c>
      <c r="D557" s="33">
        <v>8</v>
      </c>
      <c r="E557" s="33">
        <v>3.25</v>
      </c>
      <c r="F557" s="33">
        <v>3.5</v>
      </c>
      <c r="G557" s="23">
        <f t="shared" si="28"/>
        <v>3.375</v>
      </c>
      <c r="H557" s="17">
        <f t="shared" si="29"/>
        <v>27</v>
      </c>
      <c r="I557" s="94"/>
      <c r="J557" s="102"/>
    </row>
    <row r="558" spans="1:10">
      <c r="A558" s="28">
        <v>5</v>
      </c>
      <c r="B558" s="245"/>
      <c r="C558" s="79" t="s">
        <v>382</v>
      </c>
      <c r="D558" s="33">
        <v>3</v>
      </c>
      <c r="E558" s="33">
        <v>2.88</v>
      </c>
      <c r="F558" s="33">
        <v>2.88</v>
      </c>
      <c r="G558" s="23">
        <f t="shared" si="28"/>
        <v>2.88</v>
      </c>
      <c r="H558" s="17">
        <f t="shared" si="29"/>
        <v>8.64</v>
      </c>
      <c r="I558" s="94"/>
      <c r="J558" s="102"/>
    </row>
    <row r="559" spans="1:10">
      <c r="A559" s="28">
        <v>6</v>
      </c>
      <c r="B559" s="245"/>
      <c r="C559" s="79" t="s">
        <v>383</v>
      </c>
      <c r="D559" s="33">
        <v>8</v>
      </c>
      <c r="E559" s="33">
        <v>1.56</v>
      </c>
      <c r="F559" s="33">
        <v>2.04</v>
      </c>
      <c r="G559" s="23">
        <f t="shared" si="28"/>
        <v>1.8</v>
      </c>
      <c r="H559" s="17">
        <f t="shared" si="29"/>
        <v>14.4</v>
      </c>
      <c r="I559" s="94"/>
      <c r="J559" s="102"/>
    </row>
    <row r="560" spans="1:10">
      <c r="A560" s="28">
        <v>7</v>
      </c>
      <c r="B560" s="245"/>
      <c r="C560" s="79" t="s">
        <v>384</v>
      </c>
      <c r="D560" s="33">
        <v>1</v>
      </c>
      <c r="E560" s="33">
        <v>1.8</v>
      </c>
      <c r="F560" s="33">
        <v>1.8</v>
      </c>
      <c r="G560" s="23">
        <f t="shared" si="28"/>
        <v>1.8</v>
      </c>
      <c r="H560" s="17">
        <f t="shared" si="29"/>
        <v>1.8</v>
      </c>
      <c r="I560" s="94"/>
      <c r="J560" s="102"/>
    </row>
    <row r="561" spans="1:10" ht="31.5">
      <c r="A561" s="28">
        <v>8</v>
      </c>
      <c r="B561" s="245"/>
      <c r="C561" s="79" t="s">
        <v>385</v>
      </c>
      <c r="D561" s="33">
        <v>3</v>
      </c>
      <c r="E561" s="33">
        <v>1.85</v>
      </c>
      <c r="F561" s="33">
        <v>2.04</v>
      </c>
      <c r="G561" s="23">
        <f t="shared" si="28"/>
        <v>1.9450000000000001</v>
      </c>
      <c r="H561" s="17">
        <f t="shared" si="29"/>
        <v>5.835</v>
      </c>
      <c r="I561" s="94"/>
      <c r="J561" s="102"/>
    </row>
    <row r="562" spans="1:10" ht="47.25">
      <c r="A562" s="28">
        <v>9</v>
      </c>
      <c r="B562" s="245"/>
      <c r="C562" s="79" t="s">
        <v>386</v>
      </c>
      <c r="D562" s="33">
        <v>3</v>
      </c>
      <c r="E562" s="33">
        <v>2</v>
      </c>
      <c r="F562" s="33">
        <v>2</v>
      </c>
      <c r="G562" s="23">
        <f t="shared" si="28"/>
        <v>2</v>
      </c>
      <c r="H562" s="17">
        <f t="shared" si="29"/>
        <v>6</v>
      </c>
      <c r="I562" s="94"/>
      <c r="J562" s="102"/>
    </row>
    <row r="563" spans="1:10">
      <c r="A563" s="28">
        <v>10</v>
      </c>
      <c r="B563" s="245"/>
      <c r="C563" s="79" t="s">
        <v>387</v>
      </c>
      <c r="D563" s="33">
        <v>3</v>
      </c>
      <c r="E563" s="33">
        <v>2.1</v>
      </c>
      <c r="F563" s="33">
        <v>2.1</v>
      </c>
      <c r="G563" s="23">
        <f t="shared" si="28"/>
        <v>2.1</v>
      </c>
      <c r="H563" s="17">
        <f t="shared" si="29"/>
        <v>6.3000000000000007</v>
      </c>
      <c r="I563" s="94"/>
      <c r="J563" s="102"/>
    </row>
    <row r="564" spans="1:10" ht="47.25">
      <c r="A564" s="28">
        <v>11</v>
      </c>
      <c r="B564" s="246"/>
      <c r="C564" s="79" t="s">
        <v>388</v>
      </c>
      <c r="D564" s="33">
        <v>4</v>
      </c>
      <c r="E564" s="33">
        <v>1.26</v>
      </c>
      <c r="F564" s="33">
        <v>1.26</v>
      </c>
      <c r="G564" s="23">
        <f t="shared" si="28"/>
        <v>1.26</v>
      </c>
      <c r="H564" s="17">
        <f t="shared" si="29"/>
        <v>5.04</v>
      </c>
      <c r="I564" s="95"/>
      <c r="J564" s="110"/>
    </row>
    <row r="565" spans="1:10">
      <c r="B565" s="74"/>
      <c r="C565" s="18" t="s">
        <v>19</v>
      </c>
      <c r="D565" s="33">
        <f>SUM(D554:D564)</f>
        <v>71</v>
      </c>
      <c r="E565" s="33"/>
      <c r="F565" s="33"/>
      <c r="G565" s="17" t="s">
        <v>20</v>
      </c>
      <c r="H565" s="17">
        <f>SUM(H554:H564)</f>
        <v>193.51500000000001</v>
      </c>
      <c r="I565" s="23"/>
      <c r="J565" s="33"/>
    </row>
    <row r="566" spans="1:10" s="29" customFormat="1">
      <c r="B566" s="247"/>
      <c r="C566" s="248"/>
      <c r="D566" s="247"/>
      <c r="E566" s="247"/>
      <c r="F566" s="247"/>
      <c r="G566" s="84"/>
      <c r="H566" s="20"/>
      <c r="I566" s="84"/>
      <c r="J566" s="247"/>
    </row>
    <row r="567" spans="1:10">
      <c r="A567" s="249">
        <v>1</v>
      </c>
      <c r="B567" s="98" t="s">
        <v>13</v>
      </c>
      <c r="C567" s="79" t="s">
        <v>255</v>
      </c>
      <c r="D567" s="33">
        <v>3</v>
      </c>
      <c r="E567" s="33">
        <v>3.25</v>
      </c>
      <c r="F567" s="33">
        <v>3.25</v>
      </c>
      <c r="G567" s="23">
        <f t="shared" si="28"/>
        <v>3.25</v>
      </c>
      <c r="H567" s="17">
        <f t="shared" ref="H567:H582" si="30">G567*D567</f>
        <v>9.75</v>
      </c>
      <c r="I567" s="93">
        <f>H580/D580</f>
        <v>2.3002564102564107</v>
      </c>
      <c r="J567" s="99">
        <f>MEDIAN(E567:F579)</f>
        <v>2.1</v>
      </c>
    </row>
    <row r="568" spans="1:10">
      <c r="A568" s="33">
        <v>2</v>
      </c>
      <c r="B568" s="103"/>
      <c r="C568" s="79" t="s">
        <v>389</v>
      </c>
      <c r="D568" s="33">
        <v>1</v>
      </c>
      <c r="E568" s="33">
        <v>2.75</v>
      </c>
      <c r="F568" s="33">
        <v>2.75</v>
      </c>
      <c r="G568" s="23">
        <f t="shared" si="28"/>
        <v>2.75</v>
      </c>
      <c r="H568" s="17">
        <f t="shared" si="30"/>
        <v>2.75</v>
      </c>
      <c r="I568" s="103"/>
      <c r="J568" s="102"/>
    </row>
    <row r="569" spans="1:10">
      <c r="A569" s="249">
        <v>3</v>
      </c>
      <c r="B569" s="103"/>
      <c r="C569" s="79" t="s">
        <v>390</v>
      </c>
      <c r="D569" s="33">
        <v>1</v>
      </c>
      <c r="E569" s="33">
        <v>3.15</v>
      </c>
      <c r="F569" s="33">
        <v>3.15</v>
      </c>
      <c r="G569" s="23">
        <f t="shared" si="28"/>
        <v>3.15</v>
      </c>
      <c r="H569" s="17">
        <f t="shared" si="30"/>
        <v>3.15</v>
      </c>
      <c r="I569" s="103"/>
      <c r="J569" s="102"/>
    </row>
    <row r="570" spans="1:10">
      <c r="A570" s="33">
        <v>4</v>
      </c>
      <c r="B570" s="103"/>
      <c r="C570" s="79" t="s">
        <v>391</v>
      </c>
      <c r="D570" s="33">
        <v>3</v>
      </c>
      <c r="E570" s="33">
        <v>2.1</v>
      </c>
      <c r="F570" s="33">
        <v>2.1</v>
      </c>
      <c r="G570" s="23">
        <f t="shared" si="28"/>
        <v>2.1</v>
      </c>
      <c r="H570" s="17">
        <f t="shared" si="30"/>
        <v>6.3000000000000007</v>
      </c>
      <c r="I570" s="103"/>
      <c r="J570" s="102"/>
    </row>
    <row r="571" spans="1:10">
      <c r="A571" s="249">
        <v>5</v>
      </c>
      <c r="B571" s="103"/>
      <c r="C571" s="79" t="s">
        <v>387</v>
      </c>
      <c r="D571" s="33">
        <v>3</v>
      </c>
      <c r="E571" s="33">
        <v>2.1</v>
      </c>
      <c r="F571" s="33">
        <v>2.1</v>
      </c>
      <c r="G571" s="23">
        <f>(E571+F571)/2</f>
        <v>2.1</v>
      </c>
      <c r="H571" s="17">
        <f>G571*D571</f>
        <v>6.3000000000000007</v>
      </c>
      <c r="I571" s="103"/>
      <c r="J571" s="102"/>
    </row>
    <row r="572" spans="1:10">
      <c r="A572" s="33">
        <v>6</v>
      </c>
      <c r="B572" s="103"/>
      <c r="C572" s="79" t="s">
        <v>392</v>
      </c>
      <c r="D572" s="33">
        <v>1</v>
      </c>
      <c r="E572" s="33">
        <v>1.6</v>
      </c>
      <c r="F572" s="33">
        <v>2</v>
      </c>
      <c r="G572" s="23">
        <f>(E572+F572)/2</f>
        <v>1.8</v>
      </c>
      <c r="H572" s="17">
        <f>G572*D572</f>
        <v>1.8</v>
      </c>
      <c r="I572" s="103"/>
      <c r="J572" s="102"/>
    </row>
    <row r="573" spans="1:10">
      <c r="A573" s="249">
        <v>7</v>
      </c>
      <c r="B573" s="103"/>
      <c r="C573" s="104" t="s">
        <v>393</v>
      </c>
      <c r="D573" s="250">
        <v>4</v>
      </c>
      <c r="E573" s="250">
        <v>2.16</v>
      </c>
      <c r="F573" s="250">
        <v>2.16</v>
      </c>
      <c r="G573" s="23">
        <f>(E573+F573)/2</f>
        <v>2.16</v>
      </c>
      <c r="H573" s="23">
        <f>G573*D573</f>
        <v>8.64</v>
      </c>
      <c r="I573" s="103"/>
      <c r="J573" s="102"/>
    </row>
    <row r="574" spans="1:10">
      <c r="A574" s="33">
        <v>8</v>
      </c>
      <c r="B574" s="103"/>
      <c r="C574" s="104" t="s">
        <v>394</v>
      </c>
      <c r="D574" s="250">
        <v>10</v>
      </c>
      <c r="E574" s="250">
        <v>2.04</v>
      </c>
      <c r="F574" s="250">
        <v>2.04</v>
      </c>
      <c r="G574" s="23">
        <f>(E574+F574)/2</f>
        <v>2.04</v>
      </c>
      <c r="H574" s="23">
        <f>G574*D574</f>
        <v>20.399999999999999</v>
      </c>
      <c r="I574" s="103"/>
      <c r="J574" s="102"/>
    </row>
    <row r="575" spans="1:10" ht="31.5">
      <c r="A575" s="249">
        <v>9</v>
      </c>
      <c r="B575" s="103"/>
      <c r="C575" s="104" t="s">
        <v>395</v>
      </c>
      <c r="D575" s="250">
        <v>1</v>
      </c>
      <c r="E575" s="250">
        <v>1.68</v>
      </c>
      <c r="F575" s="250">
        <v>1.8</v>
      </c>
      <c r="G575" s="23">
        <f t="shared" ref="G575:G579" si="31">(E575+F575)/2</f>
        <v>1.74</v>
      </c>
      <c r="H575" s="23">
        <f t="shared" ref="H575:H579" si="32">G575*D575</f>
        <v>1.74</v>
      </c>
      <c r="I575" s="103"/>
      <c r="J575" s="102"/>
    </row>
    <row r="576" spans="1:10">
      <c r="A576" s="33">
        <v>10</v>
      </c>
      <c r="B576" s="103"/>
      <c r="C576" s="87" t="s">
        <v>375</v>
      </c>
      <c r="D576" s="250">
        <v>1</v>
      </c>
      <c r="E576" s="250">
        <v>1.6</v>
      </c>
      <c r="F576" s="250">
        <v>2.4</v>
      </c>
      <c r="G576" s="23">
        <f t="shared" si="31"/>
        <v>2</v>
      </c>
      <c r="H576" s="23">
        <f t="shared" si="32"/>
        <v>2</v>
      </c>
      <c r="I576" s="103"/>
      <c r="J576" s="102"/>
    </row>
    <row r="577" spans="1:10">
      <c r="A577" s="249">
        <v>11</v>
      </c>
      <c r="B577" s="103"/>
      <c r="C577" s="79" t="s">
        <v>178</v>
      </c>
      <c r="D577" s="250">
        <v>1</v>
      </c>
      <c r="E577" s="250">
        <v>1.8</v>
      </c>
      <c r="F577" s="250">
        <v>1.8</v>
      </c>
      <c r="G577" s="23">
        <f t="shared" si="31"/>
        <v>1.8</v>
      </c>
      <c r="H577" s="23">
        <f t="shared" si="32"/>
        <v>1.8</v>
      </c>
      <c r="I577" s="103"/>
      <c r="J577" s="102"/>
    </row>
    <row r="578" spans="1:10">
      <c r="A578" s="33">
        <v>12</v>
      </c>
      <c r="B578" s="103"/>
      <c r="C578" s="241" t="s">
        <v>144</v>
      </c>
      <c r="D578" s="36">
        <v>9</v>
      </c>
      <c r="E578" s="36">
        <v>2.6</v>
      </c>
      <c r="F578" s="36">
        <v>2.6</v>
      </c>
      <c r="G578" s="23">
        <f t="shared" si="31"/>
        <v>2.6</v>
      </c>
      <c r="H578" s="17">
        <f t="shared" si="32"/>
        <v>23.400000000000002</v>
      </c>
      <c r="I578" s="103"/>
      <c r="J578" s="102"/>
    </row>
    <row r="579" spans="1:10">
      <c r="A579" s="249">
        <v>13</v>
      </c>
      <c r="B579" s="107"/>
      <c r="C579" s="27" t="s">
        <v>370</v>
      </c>
      <c r="D579" s="17">
        <v>1</v>
      </c>
      <c r="E579" s="17">
        <v>1.32</v>
      </c>
      <c r="F579" s="17">
        <v>2.04</v>
      </c>
      <c r="G579" s="23">
        <f t="shared" si="31"/>
        <v>1.6800000000000002</v>
      </c>
      <c r="H579" s="17">
        <f t="shared" si="32"/>
        <v>1.6800000000000002</v>
      </c>
      <c r="I579" s="107"/>
      <c r="J579" s="110"/>
    </row>
    <row r="580" spans="1:10">
      <c r="A580" s="33"/>
      <c r="B580" s="74"/>
      <c r="C580" s="28"/>
      <c r="D580" s="28">
        <f>SUM(D567:D579)</f>
        <v>39</v>
      </c>
      <c r="E580" s="28"/>
      <c r="F580" s="28"/>
      <c r="G580" s="23"/>
      <c r="H580" s="23">
        <f>SUM(H567:H579)</f>
        <v>89.710000000000022</v>
      </c>
      <c r="I580" s="23"/>
      <c r="J580" s="33"/>
    </row>
    <row r="581" spans="1:10" s="29" customFormat="1">
      <c r="B581" s="247"/>
      <c r="C581" s="248"/>
      <c r="D581" s="247"/>
      <c r="E581" s="247"/>
      <c r="F581" s="247"/>
      <c r="G581" s="84"/>
      <c r="H581" s="20"/>
      <c r="I581" s="84"/>
      <c r="J581" s="247"/>
    </row>
    <row r="582" spans="1:10" ht="47.25">
      <c r="A582" s="14">
        <v>3</v>
      </c>
      <c r="B582" s="74" t="s">
        <v>396</v>
      </c>
      <c r="C582" s="78" t="s">
        <v>397</v>
      </c>
      <c r="D582" s="33">
        <v>2</v>
      </c>
      <c r="E582" s="33">
        <v>2.5</v>
      </c>
      <c r="F582" s="33">
        <v>3</v>
      </c>
      <c r="G582" s="23">
        <f t="shared" si="28"/>
        <v>2.75</v>
      </c>
      <c r="H582" s="17">
        <f t="shared" si="30"/>
        <v>5.5</v>
      </c>
      <c r="I582" s="23">
        <f t="shared" ref="I582" si="33">H582/D582</f>
        <v>2.75</v>
      </c>
      <c r="J582" s="33">
        <f t="shared" ref="J582" si="34">MEDIAN(E582:F582)</f>
        <v>2.75</v>
      </c>
    </row>
    <row r="583" spans="1:10" s="29" customFormat="1">
      <c r="B583" s="247"/>
      <c r="C583" s="248"/>
      <c r="D583" s="247"/>
      <c r="E583" s="247"/>
      <c r="F583" s="247"/>
      <c r="G583" s="84"/>
      <c r="H583" s="20"/>
      <c r="I583" s="84"/>
      <c r="J583" s="247"/>
    </row>
    <row r="584" spans="1:10">
      <c r="A584" s="251">
        <v>12</v>
      </c>
      <c r="B584" s="236" t="s">
        <v>398</v>
      </c>
      <c r="C584" s="27"/>
      <c r="D584" s="28"/>
      <c r="E584" s="17"/>
      <c r="F584" s="28"/>
      <c r="G584" s="28"/>
      <c r="H584" s="28"/>
      <c r="I584" s="28"/>
      <c r="J584" s="28"/>
    </row>
    <row r="585" spans="1:10" ht="63">
      <c r="A585" s="44" t="s">
        <v>15</v>
      </c>
      <c r="B585" s="252" t="s">
        <v>4</v>
      </c>
      <c r="C585" s="253" t="s">
        <v>399</v>
      </c>
      <c r="D585" s="252" t="s">
        <v>6</v>
      </c>
      <c r="E585" s="254" t="s">
        <v>16</v>
      </c>
      <c r="F585" s="254" t="s">
        <v>17</v>
      </c>
      <c r="G585" s="15" t="s">
        <v>18</v>
      </c>
      <c r="H585" s="15" t="s">
        <v>21</v>
      </c>
      <c r="I585" s="15" t="s">
        <v>22</v>
      </c>
      <c r="J585" s="255" t="s">
        <v>10</v>
      </c>
    </row>
    <row r="586" spans="1:10">
      <c r="A586" s="28">
        <v>1</v>
      </c>
      <c r="B586" s="256" t="s">
        <v>11</v>
      </c>
      <c r="C586" s="108" t="s">
        <v>400</v>
      </c>
      <c r="D586" s="257">
        <v>1</v>
      </c>
      <c r="E586" s="258">
        <v>2.64</v>
      </c>
      <c r="F586" s="258">
        <v>2.64</v>
      </c>
      <c r="G586" s="17">
        <f t="shared" ref="G586:G605" si="35">(E586+F586)/2</f>
        <v>2.64</v>
      </c>
      <c r="H586" s="17">
        <f>G586*D586</f>
        <v>2.64</v>
      </c>
      <c r="I586" s="56">
        <f>H592/D592</f>
        <v>2.2809090909090908</v>
      </c>
      <c r="J586" s="259">
        <f>MEDIAN(E586:F591)</f>
        <v>2.76</v>
      </c>
    </row>
    <row r="587" spans="1:10" ht="31.5">
      <c r="A587" s="28">
        <v>2</v>
      </c>
      <c r="B587" s="256"/>
      <c r="C587" s="79" t="s">
        <v>97</v>
      </c>
      <c r="D587" s="260">
        <v>1</v>
      </c>
      <c r="E587" s="260">
        <v>3.15</v>
      </c>
      <c r="F587" s="261">
        <v>3.15</v>
      </c>
      <c r="G587" s="17">
        <f t="shared" si="35"/>
        <v>3.15</v>
      </c>
      <c r="H587" s="17">
        <f t="shared" ref="H587:H605" si="36">G587*D587</f>
        <v>3.15</v>
      </c>
      <c r="I587" s="57"/>
      <c r="J587" s="262"/>
    </row>
    <row r="588" spans="1:10">
      <c r="A588" s="28">
        <v>3</v>
      </c>
      <c r="B588" s="256"/>
      <c r="C588" s="27" t="s">
        <v>352</v>
      </c>
      <c r="D588" s="17">
        <v>1</v>
      </c>
      <c r="E588" s="17">
        <v>3.4</v>
      </c>
      <c r="F588" s="17">
        <v>3.4</v>
      </c>
      <c r="G588" s="23">
        <f t="shared" si="35"/>
        <v>3.4</v>
      </c>
      <c r="H588" s="17">
        <v>3.4</v>
      </c>
      <c r="I588" s="57"/>
      <c r="J588" s="262"/>
    </row>
    <row r="589" spans="1:10">
      <c r="A589" s="28">
        <v>4</v>
      </c>
      <c r="B589" s="256"/>
      <c r="C589" s="79" t="s">
        <v>382</v>
      </c>
      <c r="D589" s="33">
        <v>1</v>
      </c>
      <c r="E589" s="33">
        <v>2.88</v>
      </c>
      <c r="F589" s="33">
        <v>2.88</v>
      </c>
      <c r="G589" s="23">
        <f t="shared" si="35"/>
        <v>2.88</v>
      </c>
      <c r="H589" s="17">
        <f>G589*D589</f>
        <v>2.88</v>
      </c>
      <c r="I589" s="57"/>
      <c r="J589" s="262"/>
    </row>
    <row r="590" spans="1:10">
      <c r="A590" s="28">
        <v>5</v>
      </c>
      <c r="B590" s="263"/>
      <c r="C590" s="79" t="s">
        <v>387</v>
      </c>
      <c r="D590" s="33">
        <v>5</v>
      </c>
      <c r="E590" s="33">
        <v>2.1</v>
      </c>
      <c r="F590" s="33">
        <v>2.1</v>
      </c>
      <c r="G590" s="23">
        <f t="shared" si="35"/>
        <v>2.1</v>
      </c>
      <c r="H590" s="17">
        <f>G590*D590</f>
        <v>10.5</v>
      </c>
      <c r="I590" s="103"/>
      <c r="J590" s="103"/>
    </row>
    <row r="591" spans="1:10" ht="47.25">
      <c r="A591" s="28">
        <v>6</v>
      </c>
      <c r="B591" s="263"/>
      <c r="C591" s="79" t="s">
        <v>388</v>
      </c>
      <c r="D591" s="33">
        <v>2</v>
      </c>
      <c r="E591" s="33">
        <v>1.26</v>
      </c>
      <c r="F591" s="33">
        <v>1.26</v>
      </c>
      <c r="G591" s="23">
        <f t="shared" si="35"/>
        <v>1.26</v>
      </c>
      <c r="H591" s="17">
        <f>G591*D591</f>
        <v>2.52</v>
      </c>
      <c r="I591" s="103"/>
      <c r="J591" s="103"/>
    </row>
    <row r="592" spans="1:10">
      <c r="A592" s="28"/>
      <c r="B592" s="263"/>
      <c r="C592" s="18" t="s">
        <v>19</v>
      </c>
      <c r="D592" s="16">
        <f>SUM(D586:D591)</f>
        <v>11</v>
      </c>
      <c r="E592" s="16"/>
      <c r="F592" s="16"/>
      <c r="G592" s="17" t="s">
        <v>20</v>
      </c>
      <c r="H592" s="17">
        <f>SUM(H586:H591)</f>
        <v>25.09</v>
      </c>
      <c r="I592" s="264"/>
      <c r="J592" s="265"/>
    </row>
    <row r="593" spans="1:10" s="22" customFormat="1">
      <c r="A593" s="29"/>
      <c r="B593" s="266"/>
      <c r="C593" s="267"/>
      <c r="D593" s="268"/>
      <c r="E593" s="268"/>
      <c r="F593" s="269"/>
      <c r="G593" s="20"/>
      <c r="H593" s="20"/>
      <c r="I593" s="21"/>
      <c r="J593" s="270"/>
    </row>
    <row r="594" spans="1:10">
      <c r="A594" s="28">
        <v>1</v>
      </c>
      <c r="B594" s="271" t="s">
        <v>13</v>
      </c>
      <c r="C594" s="272" t="s">
        <v>401</v>
      </c>
      <c r="D594" s="273">
        <v>6</v>
      </c>
      <c r="E594" s="273">
        <v>1.2</v>
      </c>
      <c r="F594" s="274">
        <v>1.2</v>
      </c>
      <c r="G594" s="17">
        <f t="shared" si="35"/>
        <v>1.2</v>
      </c>
      <c r="H594" s="17">
        <f t="shared" si="36"/>
        <v>7.1999999999999993</v>
      </c>
      <c r="I594" s="56">
        <f>H600/D600</f>
        <v>2.0470588235294116</v>
      </c>
      <c r="J594" s="275">
        <f>MEDIAN(E594:F599)</f>
        <v>2.4</v>
      </c>
    </row>
    <row r="595" spans="1:10">
      <c r="A595" s="28">
        <v>2</v>
      </c>
      <c r="B595" s="256"/>
      <c r="C595" s="272" t="s">
        <v>402</v>
      </c>
      <c r="D595" s="260">
        <v>3</v>
      </c>
      <c r="E595" s="273">
        <v>2.4</v>
      </c>
      <c r="F595" s="274">
        <v>2.4</v>
      </c>
      <c r="G595" s="17">
        <f t="shared" si="35"/>
        <v>2.4</v>
      </c>
      <c r="H595" s="17">
        <f t="shared" si="36"/>
        <v>7.1999999999999993</v>
      </c>
      <c r="I595" s="57"/>
      <c r="J595" s="276"/>
    </row>
    <row r="596" spans="1:10">
      <c r="A596" s="28">
        <v>4</v>
      </c>
      <c r="B596" s="256"/>
      <c r="C596" s="272" t="s">
        <v>403</v>
      </c>
      <c r="D596" s="260">
        <v>1</v>
      </c>
      <c r="E596" s="273">
        <v>4.8</v>
      </c>
      <c r="F596" s="274">
        <v>4.8</v>
      </c>
      <c r="G596" s="17">
        <f t="shared" si="35"/>
        <v>4.8</v>
      </c>
      <c r="H596" s="17">
        <f t="shared" si="36"/>
        <v>4.8</v>
      </c>
      <c r="I596" s="57"/>
      <c r="J596" s="276"/>
    </row>
    <row r="597" spans="1:10">
      <c r="A597" s="28">
        <v>5</v>
      </c>
      <c r="B597" s="256"/>
      <c r="C597" s="272" t="s">
        <v>404</v>
      </c>
      <c r="D597" s="260">
        <v>1</v>
      </c>
      <c r="E597" s="273">
        <v>2.4</v>
      </c>
      <c r="F597" s="274">
        <v>2.4</v>
      </c>
      <c r="G597" s="17">
        <f t="shared" si="35"/>
        <v>2.4</v>
      </c>
      <c r="H597" s="17">
        <f t="shared" si="36"/>
        <v>2.4</v>
      </c>
      <c r="I597" s="57"/>
      <c r="J597" s="276"/>
    </row>
    <row r="598" spans="1:10">
      <c r="A598" s="28">
        <v>6</v>
      </c>
      <c r="B598" s="256"/>
      <c r="C598" s="272" t="s">
        <v>405</v>
      </c>
      <c r="D598" s="260">
        <v>3</v>
      </c>
      <c r="E598" s="273">
        <v>1.8</v>
      </c>
      <c r="F598" s="274">
        <v>1.8</v>
      </c>
      <c r="G598" s="17">
        <f t="shared" si="35"/>
        <v>1.8</v>
      </c>
      <c r="H598" s="17">
        <f t="shared" si="36"/>
        <v>5.4</v>
      </c>
      <c r="I598" s="57"/>
      <c r="J598" s="276"/>
    </row>
    <row r="599" spans="1:10">
      <c r="A599" s="28">
        <v>7</v>
      </c>
      <c r="B599" s="107"/>
      <c r="C599" s="272" t="s">
        <v>406</v>
      </c>
      <c r="D599" s="260">
        <v>3</v>
      </c>
      <c r="E599" s="273">
        <v>2.6</v>
      </c>
      <c r="F599" s="274">
        <v>2.6</v>
      </c>
      <c r="G599" s="17">
        <f t="shared" si="35"/>
        <v>2.6</v>
      </c>
      <c r="H599" s="17">
        <f t="shared" si="36"/>
        <v>7.8000000000000007</v>
      </c>
      <c r="I599" s="57"/>
      <c r="J599" s="276"/>
    </row>
    <row r="600" spans="1:10">
      <c r="A600" s="28"/>
      <c r="B600" s="277"/>
      <c r="C600" s="18" t="s">
        <v>19</v>
      </c>
      <c r="D600" s="16">
        <f>SUM(D594:D599)</f>
        <v>17</v>
      </c>
      <c r="E600" s="16"/>
      <c r="F600" s="16"/>
      <c r="G600" s="17" t="s">
        <v>20</v>
      </c>
      <c r="H600" s="17">
        <f>SUM(H594:H599)</f>
        <v>34.799999999999997</v>
      </c>
      <c r="I600" s="57"/>
      <c r="J600" s="276"/>
    </row>
    <row r="601" spans="1:10" s="22" customFormat="1">
      <c r="A601" s="29"/>
      <c r="B601" s="278"/>
      <c r="C601" s="279"/>
      <c r="D601" s="268"/>
      <c r="E601" s="280"/>
      <c r="F601" s="281"/>
      <c r="G601" s="20"/>
      <c r="H601" s="20"/>
      <c r="I601" s="21"/>
      <c r="J601" s="282"/>
    </row>
    <row r="602" spans="1:10">
      <c r="A602" s="28">
        <v>1</v>
      </c>
      <c r="B602" s="283" t="s">
        <v>14</v>
      </c>
      <c r="C602" s="284" t="s">
        <v>407</v>
      </c>
      <c r="D602" s="273">
        <v>2</v>
      </c>
      <c r="E602" s="273">
        <v>1.8</v>
      </c>
      <c r="F602" s="274">
        <v>1.8</v>
      </c>
      <c r="G602" s="17">
        <f t="shared" si="35"/>
        <v>1.8</v>
      </c>
      <c r="H602" s="17">
        <f t="shared" si="36"/>
        <v>3.6</v>
      </c>
      <c r="I602" s="56">
        <f>H606/D606</f>
        <v>1.9920000000000002</v>
      </c>
      <c r="J602" s="285">
        <f>MEDIAN(E602:F605)</f>
        <v>2.1</v>
      </c>
    </row>
    <row r="603" spans="1:10">
      <c r="A603" s="28">
        <v>2</v>
      </c>
      <c r="B603" s="283"/>
      <c r="C603" s="284" t="s">
        <v>408</v>
      </c>
      <c r="D603" s="260">
        <v>1</v>
      </c>
      <c r="E603" s="273">
        <v>2.16</v>
      </c>
      <c r="F603" s="274">
        <v>2.16</v>
      </c>
      <c r="G603" s="17">
        <f t="shared" si="35"/>
        <v>2.16</v>
      </c>
      <c r="H603" s="17">
        <f t="shared" si="36"/>
        <v>2.16</v>
      </c>
      <c r="I603" s="57"/>
      <c r="J603" s="285"/>
    </row>
    <row r="604" spans="1:10">
      <c r="A604" s="28">
        <v>3</v>
      </c>
      <c r="B604" s="283"/>
      <c r="C604" s="284" t="s">
        <v>409</v>
      </c>
      <c r="D604" s="260">
        <v>1</v>
      </c>
      <c r="E604" s="273">
        <v>2.04</v>
      </c>
      <c r="F604" s="274">
        <v>2.04</v>
      </c>
      <c r="G604" s="17">
        <f t="shared" si="35"/>
        <v>2.04</v>
      </c>
      <c r="H604" s="17">
        <f t="shared" si="36"/>
        <v>2.04</v>
      </c>
      <c r="I604" s="57"/>
      <c r="J604" s="285"/>
    </row>
    <row r="605" spans="1:10">
      <c r="A605" s="28">
        <v>4</v>
      </c>
      <c r="B605" s="271"/>
      <c r="C605" s="286" t="s">
        <v>410</v>
      </c>
      <c r="D605" s="287">
        <v>1</v>
      </c>
      <c r="E605" s="288">
        <v>2.16</v>
      </c>
      <c r="F605" s="289">
        <v>2.16</v>
      </c>
      <c r="G605" s="23">
        <f t="shared" si="35"/>
        <v>2.16</v>
      </c>
      <c r="H605" s="23">
        <f t="shared" si="36"/>
        <v>2.16</v>
      </c>
      <c r="I605" s="57"/>
      <c r="J605" s="285"/>
    </row>
    <row r="606" spans="1:10">
      <c r="A606" s="290"/>
      <c r="B606" s="290"/>
      <c r="C606" s="18" t="s">
        <v>19</v>
      </c>
      <c r="D606" s="36">
        <f>SUM(D602:D605)</f>
        <v>5</v>
      </c>
      <c r="E606" s="290"/>
      <c r="F606" s="290"/>
      <c r="G606" s="17" t="s">
        <v>20</v>
      </c>
      <c r="H606" s="36">
        <f>SUM(H602:H605)</f>
        <v>9.9600000000000009</v>
      </c>
      <c r="I606" s="61"/>
      <c r="J606" s="285"/>
    </row>
    <row r="607" spans="1:10" s="22" customFormat="1">
      <c r="A607" s="29"/>
      <c r="B607" s="291"/>
      <c r="C607" s="292"/>
      <c r="D607" s="293"/>
      <c r="E607" s="294"/>
      <c r="F607" s="294"/>
      <c r="G607" s="117"/>
      <c r="H607" s="117"/>
      <c r="I607" s="117"/>
      <c r="J607" s="295"/>
    </row>
    <row r="608" spans="1:10">
      <c r="A608" s="296">
        <v>13</v>
      </c>
      <c r="B608" s="296" t="s">
        <v>411</v>
      </c>
      <c r="C608" s="297"/>
      <c r="D608" s="298"/>
      <c r="E608" s="299"/>
      <c r="F608" s="298"/>
      <c r="G608" s="298"/>
      <c r="H608" s="298"/>
      <c r="I608" s="298"/>
      <c r="J608" s="298"/>
    </row>
    <row r="609" spans="1:15" ht="63">
      <c r="A609" s="44" t="s">
        <v>15</v>
      </c>
      <c r="B609" s="15" t="s">
        <v>4</v>
      </c>
      <c r="C609" s="31" t="s">
        <v>5</v>
      </c>
      <c r="D609" s="15" t="s">
        <v>6</v>
      </c>
      <c r="E609" s="15" t="s">
        <v>16</v>
      </c>
      <c r="F609" s="15" t="s">
        <v>17</v>
      </c>
      <c r="G609" s="15" t="s">
        <v>18</v>
      </c>
      <c r="H609" s="15" t="s">
        <v>21</v>
      </c>
      <c r="I609" s="15" t="s">
        <v>22</v>
      </c>
      <c r="J609" s="48" t="s">
        <v>10</v>
      </c>
    </row>
    <row r="610" spans="1:15">
      <c r="A610" s="36">
        <v>1</v>
      </c>
      <c r="B610" s="48" t="s">
        <v>11</v>
      </c>
      <c r="C610" s="38" t="s">
        <v>412</v>
      </c>
      <c r="D610" s="300">
        <v>0</v>
      </c>
      <c r="E610" s="300">
        <v>0</v>
      </c>
      <c r="F610" s="300">
        <v>0</v>
      </c>
      <c r="G610" s="17">
        <v>0</v>
      </c>
      <c r="H610" s="17">
        <v>0</v>
      </c>
      <c r="I610" s="17">
        <v>0</v>
      </c>
      <c r="J610" s="300">
        <v>0</v>
      </c>
      <c r="L610" s="150"/>
      <c r="M610" s="150"/>
      <c r="N610" s="150"/>
      <c r="O610" s="150"/>
    </row>
    <row r="611" spans="1:15" s="22" customFormat="1">
      <c r="A611" s="29"/>
      <c r="B611" s="291"/>
      <c r="C611" s="292"/>
      <c r="D611" s="293"/>
      <c r="E611" s="294"/>
      <c r="F611" s="294"/>
      <c r="G611" s="117"/>
      <c r="H611" s="117"/>
      <c r="I611" s="117"/>
      <c r="J611" s="295"/>
    </row>
    <row r="612" spans="1:15">
      <c r="A612" s="36">
        <v>1</v>
      </c>
      <c r="B612" s="53" t="s">
        <v>13</v>
      </c>
      <c r="C612" s="39" t="s">
        <v>413</v>
      </c>
      <c r="D612" s="140">
        <v>2</v>
      </c>
      <c r="E612" s="140">
        <v>2.46</v>
      </c>
      <c r="F612" s="140">
        <v>2.64</v>
      </c>
      <c r="G612" s="17">
        <f t="shared" ref="G612:G613" si="37">(E612+F612)/2</f>
        <v>2.5499999999999998</v>
      </c>
      <c r="H612" s="17">
        <f>G612*D612</f>
        <v>5.0999999999999996</v>
      </c>
      <c r="I612" s="56">
        <f>H614/D614</f>
        <v>2.1799999999999997</v>
      </c>
      <c r="J612" s="301">
        <f>MEDIAN(E612:F613)</f>
        <v>1.95</v>
      </c>
      <c r="L612" s="150"/>
      <c r="M612" s="150"/>
      <c r="N612" s="150"/>
      <c r="O612" s="150"/>
    </row>
    <row r="613" spans="1:15" ht="31.5">
      <c r="A613" s="36">
        <v>2</v>
      </c>
      <c r="B613" s="54"/>
      <c r="C613" s="302" t="s">
        <v>414</v>
      </c>
      <c r="D613" s="140">
        <v>1</v>
      </c>
      <c r="E613" s="140">
        <v>1.44</v>
      </c>
      <c r="F613" s="140">
        <v>1.44</v>
      </c>
      <c r="G613" s="17">
        <f t="shared" si="37"/>
        <v>1.44</v>
      </c>
      <c r="H613" s="17">
        <f t="shared" ref="H613:H616" si="38">G613*D613</f>
        <v>1.44</v>
      </c>
      <c r="I613" s="57"/>
      <c r="J613" s="303"/>
      <c r="L613" s="304"/>
      <c r="M613" s="304"/>
      <c r="N613" s="304"/>
      <c r="O613" s="304"/>
    </row>
    <row r="614" spans="1:15">
      <c r="A614" s="96"/>
      <c r="B614" s="47"/>
      <c r="C614" s="18" t="s">
        <v>19</v>
      </c>
      <c r="D614" s="16">
        <f>SUM(D610:D613)</f>
        <v>3</v>
      </c>
      <c r="E614" s="16"/>
      <c r="F614" s="16"/>
      <c r="G614" s="17" t="s">
        <v>20</v>
      </c>
      <c r="H614" s="17">
        <f>SUM(H610:H613)</f>
        <v>6.5399999999999991</v>
      </c>
      <c r="I614" s="61"/>
      <c r="J614" s="305"/>
      <c r="L614" s="304"/>
      <c r="M614" s="304"/>
      <c r="N614" s="304"/>
      <c r="O614" s="304"/>
    </row>
    <row r="615" spans="1:15" s="22" customFormat="1">
      <c r="A615" s="306"/>
      <c r="B615" s="307"/>
      <c r="C615" s="122"/>
      <c r="D615" s="30"/>
      <c r="E615" s="30"/>
      <c r="F615" s="30"/>
      <c r="G615" s="20"/>
      <c r="H615" s="20"/>
      <c r="I615" s="308"/>
      <c r="J615" s="309"/>
      <c r="L615" s="160"/>
      <c r="M615" s="160"/>
      <c r="N615" s="160"/>
      <c r="O615" s="160"/>
    </row>
    <row r="616" spans="1:15">
      <c r="A616" s="28">
        <v>1</v>
      </c>
      <c r="B616" s="48" t="s">
        <v>14</v>
      </c>
      <c r="C616" s="310" t="s">
        <v>255</v>
      </c>
      <c r="D616" s="300">
        <v>1</v>
      </c>
      <c r="E616" s="300">
        <v>3.5</v>
      </c>
      <c r="F616" s="300">
        <v>3.5</v>
      </c>
      <c r="G616" s="17">
        <v>3.5</v>
      </c>
      <c r="H616" s="148">
        <f t="shared" si="38"/>
        <v>3.5</v>
      </c>
      <c r="I616" s="123">
        <f>H618/D618</f>
        <v>3.1</v>
      </c>
      <c r="J616" s="311">
        <f>MEDIAN(E616:F617)</f>
        <v>3.25</v>
      </c>
      <c r="L616" s="304"/>
      <c r="M616" s="304"/>
      <c r="N616" s="304"/>
      <c r="O616" s="304"/>
    </row>
    <row r="617" spans="1:15">
      <c r="A617" s="28">
        <v>2</v>
      </c>
      <c r="B617" s="312"/>
      <c r="C617" s="39" t="s">
        <v>413</v>
      </c>
      <c r="D617" s="140">
        <v>1</v>
      </c>
      <c r="E617" s="140">
        <v>2.4</v>
      </c>
      <c r="F617" s="140">
        <v>3</v>
      </c>
      <c r="G617" s="17">
        <f t="shared" ref="G617" si="39">(E617+F617)/2</f>
        <v>2.7</v>
      </c>
      <c r="H617" s="148">
        <f>G617*D617</f>
        <v>2.7</v>
      </c>
      <c r="I617" s="313"/>
      <c r="J617" s="121"/>
      <c r="L617" s="304"/>
      <c r="M617" s="304"/>
      <c r="N617" s="304"/>
      <c r="O617" s="304"/>
    </row>
    <row r="618" spans="1:15">
      <c r="B618" s="150"/>
      <c r="C618" s="18" t="s">
        <v>19</v>
      </c>
      <c r="D618" s="131">
        <v>2</v>
      </c>
      <c r="E618" s="131"/>
      <c r="F618" s="131"/>
      <c r="G618" s="17" t="s">
        <v>20</v>
      </c>
      <c r="H618" s="131">
        <f>SUM(H616:H617)</f>
        <v>6.2</v>
      </c>
      <c r="I618" s="313"/>
      <c r="J618" s="121"/>
      <c r="L618" s="304"/>
      <c r="M618" s="304"/>
      <c r="N618" s="304"/>
      <c r="O618" s="304"/>
    </row>
    <row r="619" spans="1:15" s="22" customFormat="1">
      <c r="A619" s="306"/>
      <c r="B619" s="314"/>
      <c r="C619" s="122"/>
      <c r="D619" s="30"/>
      <c r="E619" s="30"/>
      <c r="F619" s="30"/>
      <c r="G619" s="20"/>
      <c r="H619" s="20"/>
      <c r="I619" s="308"/>
      <c r="J619" s="309"/>
      <c r="L619" s="160"/>
      <c r="M619" s="160"/>
      <c r="N619" s="160"/>
      <c r="O619" s="160"/>
    </row>
    <row r="620" spans="1:15">
      <c r="A620" s="96">
        <v>14</v>
      </c>
      <c r="B620" s="96" t="s">
        <v>415</v>
      </c>
      <c r="E620" s="14"/>
    </row>
    <row r="621" spans="1:15" ht="63">
      <c r="A621" s="44" t="s">
        <v>15</v>
      </c>
      <c r="B621" s="15" t="s">
        <v>4</v>
      </c>
      <c r="C621" s="31" t="s">
        <v>5</v>
      </c>
      <c r="D621" s="15" t="s">
        <v>6</v>
      </c>
      <c r="E621" s="15" t="s">
        <v>16</v>
      </c>
      <c r="F621" s="15" t="s">
        <v>17</v>
      </c>
      <c r="G621" s="15" t="s">
        <v>18</v>
      </c>
      <c r="H621" s="15" t="s">
        <v>21</v>
      </c>
      <c r="I621" s="15" t="s">
        <v>22</v>
      </c>
      <c r="J621" s="48" t="s">
        <v>10</v>
      </c>
    </row>
    <row r="622" spans="1:15">
      <c r="A622" s="36">
        <v>1</v>
      </c>
      <c r="B622" s="48" t="s">
        <v>11</v>
      </c>
      <c r="C622" s="315" t="s">
        <v>412</v>
      </c>
      <c r="D622" s="300">
        <v>0</v>
      </c>
      <c r="E622" s="300">
        <v>0</v>
      </c>
      <c r="F622" s="300">
        <v>0</v>
      </c>
      <c r="G622" s="17">
        <v>0</v>
      </c>
      <c r="H622" s="17">
        <v>0</v>
      </c>
      <c r="I622" s="17">
        <v>0</v>
      </c>
      <c r="J622" s="300">
        <v>0</v>
      </c>
    </row>
    <row r="623" spans="1:15" s="22" customFormat="1">
      <c r="A623" s="306"/>
      <c r="B623" s="314"/>
      <c r="C623" s="122"/>
      <c r="D623" s="30"/>
      <c r="E623" s="30"/>
      <c r="F623" s="30"/>
      <c r="G623" s="20"/>
      <c r="H623" s="20"/>
      <c r="I623" s="308"/>
      <c r="J623" s="309"/>
      <c r="L623" s="160"/>
      <c r="M623" s="160"/>
      <c r="N623" s="160"/>
      <c r="O623" s="160"/>
    </row>
    <row r="624" spans="1:15">
      <c r="A624" s="36">
        <v>1</v>
      </c>
      <c r="B624" s="48" t="s">
        <v>13</v>
      </c>
      <c r="C624" s="78" t="s">
        <v>416</v>
      </c>
      <c r="D624" s="140">
        <v>1</v>
      </c>
      <c r="E624" s="140">
        <v>1.68</v>
      </c>
      <c r="F624" s="140">
        <v>1.68</v>
      </c>
      <c r="G624" s="17">
        <f t="shared" ref="G624" si="40">(E624+F624)/2</f>
        <v>1.68</v>
      </c>
      <c r="H624" s="17">
        <f>G624*D624</f>
        <v>1.68</v>
      </c>
      <c r="I624" s="17">
        <f>H625/D625</f>
        <v>2.8159999999999998</v>
      </c>
      <c r="J624" s="316">
        <f>MEDIAN(E624:F624)</f>
        <v>1.68</v>
      </c>
    </row>
    <row r="625" spans="1:15">
      <c r="A625" s="44"/>
      <c r="B625" s="48"/>
      <c r="C625" s="18" t="s">
        <v>19</v>
      </c>
      <c r="D625" s="16">
        <f>SUM(D615:D624)</f>
        <v>5</v>
      </c>
      <c r="E625" s="16"/>
      <c r="F625" s="16"/>
      <c r="G625" s="17" t="s">
        <v>20</v>
      </c>
      <c r="H625" s="142">
        <f>SUM(H615:H624)</f>
        <v>14.08</v>
      </c>
      <c r="I625" s="23"/>
      <c r="J625" s="317"/>
    </row>
    <row r="626" spans="1:15" s="22" customFormat="1">
      <c r="A626" s="306"/>
      <c r="B626" s="314"/>
      <c r="C626" s="122"/>
      <c r="D626" s="30"/>
      <c r="E626" s="30"/>
      <c r="F626" s="30"/>
      <c r="G626" s="20"/>
      <c r="H626" s="20"/>
      <c r="I626" s="308"/>
      <c r="J626" s="309"/>
      <c r="L626" s="160"/>
      <c r="M626" s="160"/>
      <c r="N626" s="160"/>
      <c r="O626" s="160"/>
    </row>
    <row r="627" spans="1:15" ht="31.5">
      <c r="A627" s="28">
        <v>1</v>
      </c>
      <c r="B627" s="60" t="s">
        <v>14</v>
      </c>
      <c r="C627" s="78" t="s">
        <v>417</v>
      </c>
      <c r="D627" s="140">
        <v>1</v>
      </c>
      <c r="E627" s="140">
        <v>2.4</v>
      </c>
      <c r="F627" s="140">
        <v>3</v>
      </c>
      <c r="G627" s="17">
        <f t="shared" ref="G627:G629" si="41">(E627+F627)/2</f>
        <v>2.7</v>
      </c>
      <c r="H627" s="148">
        <f>G627*D627</f>
        <v>2.7</v>
      </c>
      <c r="I627" s="93">
        <f>H630/D630</f>
        <v>1.925</v>
      </c>
      <c r="J627" s="301">
        <f>MEDIAN(E627:F629)</f>
        <v>1.75</v>
      </c>
    </row>
    <row r="628" spans="1:15">
      <c r="A628" s="44">
        <v>2</v>
      </c>
      <c r="B628" s="60"/>
      <c r="C628" s="78" t="s">
        <v>150</v>
      </c>
      <c r="D628" s="140">
        <v>2</v>
      </c>
      <c r="E628" s="140">
        <v>1.5</v>
      </c>
      <c r="F628" s="140">
        <v>2</v>
      </c>
      <c r="G628" s="17">
        <f t="shared" si="41"/>
        <v>1.75</v>
      </c>
      <c r="H628" s="148">
        <f>G628*D628</f>
        <v>3.5</v>
      </c>
      <c r="I628" s="94"/>
      <c r="J628" s="303"/>
    </row>
    <row r="629" spans="1:15">
      <c r="A629" s="28">
        <v>3</v>
      </c>
      <c r="B629" s="60"/>
      <c r="C629" s="78" t="s">
        <v>151</v>
      </c>
      <c r="D629" s="140">
        <v>1</v>
      </c>
      <c r="E629" s="140">
        <v>1.5</v>
      </c>
      <c r="F629" s="140">
        <v>1.5</v>
      </c>
      <c r="G629" s="17">
        <f t="shared" si="41"/>
        <v>1.5</v>
      </c>
      <c r="H629" s="148">
        <f>G629*D629</f>
        <v>1.5</v>
      </c>
      <c r="I629" s="94"/>
      <c r="J629" s="303"/>
    </row>
    <row r="630" spans="1:15">
      <c r="B630" s="47"/>
      <c r="C630" s="18" t="s">
        <v>19</v>
      </c>
      <c r="D630" s="16">
        <v>4</v>
      </c>
      <c r="E630" s="16"/>
      <c r="F630" s="16"/>
      <c r="G630" s="17" t="s">
        <v>20</v>
      </c>
      <c r="H630" s="142">
        <f>SUM(H627:H629)</f>
        <v>7.7</v>
      </c>
      <c r="I630" s="107"/>
      <c r="J630" s="125"/>
    </row>
    <row r="631" spans="1:15" s="22" customFormat="1">
      <c r="A631" s="29"/>
      <c r="B631" s="318"/>
      <c r="C631" s="319"/>
      <c r="D631" s="318"/>
      <c r="E631" s="318"/>
      <c r="F631" s="318"/>
      <c r="G631" s="318"/>
      <c r="H631" s="318"/>
      <c r="I631" s="318"/>
      <c r="J631" s="318"/>
    </row>
    <row r="632" spans="1:15">
      <c r="A632" s="128">
        <v>15</v>
      </c>
      <c r="B632" s="97" t="s">
        <v>418</v>
      </c>
    </row>
    <row r="633" spans="1:15">
      <c r="A633" s="320"/>
    </row>
    <row r="634" spans="1:15" ht="63">
      <c r="A634" s="44" t="s">
        <v>15</v>
      </c>
      <c r="B634" s="15" t="s">
        <v>4</v>
      </c>
      <c r="C634" s="31" t="s">
        <v>5</v>
      </c>
      <c r="D634" s="15" t="s">
        <v>6</v>
      </c>
      <c r="E634" s="15" t="s">
        <v>16</v>
      </c>
      <c r="F634" s="15" t="s">
        <v>17</v>
      </c>
      <c r="G634" s="15" t="s">
        <v>18</v>
      </c>
      <c r="H634" s="15" t="s">
        <v>21</v>
      </c>
      <c r="I634" s="15" t="s">
        <v>22</v>
      </c>
      <c r="J634" s="48" t="s">
        <v>10</v>
      </c>
    </row>
    <row r="635" spans="1:15">
      <c r="A635" s="15">
        <v>1</v>
      </c>
      <c r="B635" s="321" t="s">
        <v>11</v>
      </c>
      <c r="C635" s="322" t="s">
        <v>412</v>
      </c>
      <c r="D635" s="300">
        <v>0</v>
      </c>
      <c r="E635" s="300">
        <v>0</v>
      </c>
      <c r="F635" s="300">
        <v>0</v>
      </c>
      <c r="G635" s="17">
        <v>0</v>
      </c>
      <c r="H635" s="17">
        <v>0</v>
      </c>
      <c r="I635" s="17"/>
      <c r="J635" s="300">
        <v>0</v>
      </c>
      <c r="K635" s="323"/>
    </row>
    <row r="636" spans="1:15" s="22" customFormat="1">
      <c r="A636" s="29"/>
      <c r="B636" s="318"/>
      <c r="C636" s="319"/>
      <c r="D636" s="318"/>
      <c r="E636" s="318"/>
      <c r="F636" s="318"/>
      <c r="G636" s="318"/>
      <c r="H636" s="318"/>
      <c r="I636" s="318"/>
      <c r="J636" s="318"/>
    </row>
    <row r="637" spans="1:15">
      <c r="A637" s="15">
        <v>1</v>
      </c>
      <c r="B637" s="324" t="s">
        <v>13</v>
      </c>
      <c r="C637" s="219" t="s">
        <v>419</v>
      </c>
      <c r="D637" s="139">
        <v>1</v>
      </c>
      <c r="E637" s="139">
        <v>1.44</v>
      </c>
      <c r="F637" s="139">
        <v>1.44</v>
      </c>
      <c r="G637" s="17">
        <f t="shared" ref="G637:G647" si="42">(E637+F637)/2</f>
        <v>1.44</v>
      </c>
      <c r="H637" s="17">
        <f>G637*D637</f>
        <v>1.44</v>
      </c>
      <c r="I637" s="93">
        <f>H640/D640</f>
        <v>1.54</v>
      </c>
      <c r="J637" s="325">
        <f>MEDIAN(E637:F639)</f>
        <v>1.56</v>
      </c>
    </row>
    <row r="638" spans="1:15">
      <c r="A638" s="15">
        <v>2</v>
      </c>
      <c r="B638" s="324"/>
      <c r="C638" s="219" t="s">
        <v>420</v>
      </c>
      <c r="D638" s="139">
        <v>1</v>
      </c>
      <c r="E638" s="139">
        <v>1.62</v>
      </c>
      <c r="F638" s="139">
        <v>1.62</v>
      </c>
      <c r="G638" s="17">
        <f t="shared" si="42"/>
        <v>1.62</v>
      </c>
      <c r="H638" s="17">
        <f t="shared" ref="H638:H647" si="43">G638*D638</f>
        <v>1.62</v>
      </c>
      <c r="I638" s="94"/>
      <c r="J638" s="326"/>
    </row>
    <row r="639" spans="1:15">
      <c r="A639" s="15">
        <v>3</v>
      </c>
      <c r="B639" s="324"/>
      <c r="C639" s="219" t="s">
        <v>421</v>
      </c>
      <c r="D639" s="139">
        <v>1</v>
      </c>
      <c r="E639" s="139">
        <v>1.56</v>
      </c>
      <c r="F639" s="139">
        <v>1.56</v>
      </c>
      <c r="G639" s="17">
        <f t="shared" si="42"/>
        <v>1.56</v>
      </c>
      <c r="H639" s="17">
        <f t="shared" si="43"/>
        <v>1.56</v>
      </c>
      <c r="I639" s="94"/>
      <c r="J639" s="326"/>
    </row>
    <row r="640" spans="1:15">
      <c r="A640" s="327"/>
      <c r="B640" s="328"/>
      <c r="C640" s="18" t="s">
        <v>19</v>
      </c>
      <c r="D640" s="16">
        <f>SUM(D635:D639)</f>
        <v>3</v>
      </c>
      <c r="E640" s="16"/>
      <c r="F640" s="16"/>
      <c r="G640" s="17" t="s">
        <v>20</v>
      </c>
      <c r="H640" s="17">
        <f>SUM(H635:H639)</f>
        <v>4.62</v>
      </c>
      <c r="I640" s="94"/>
      <c r="J640" s="326"/>
    </row>
    <row r="641" spans="1:10" s="22" customFormat="1">
      <c r="A641" s="329"/>
      <c r="B641" s="330"/>
      <c r="C641" s="331"/>
      <c r="D641" s="180"/>
      <c r="E641" s="180"/>
      <c r="F641" s="180"/>
      <c r="G641" s="20"/>
      <c r="H641" s="20"/>
      <c r="I641" s="21"/>
      <c r="J641" s="332"/>
    </row>
    <row r="642" spans="1:10">
      <c r="A642" s="33">
        <v>1</v>
      </c>
      <c r="B642" s="333" t="s">
        <v>14</v>
      </c>
      <c r="C642" s="219" t="s">
        <v>422</v>
      </c>
      <c r="D642" s="136">
        <v>1</v>
      </c>
      <c r="E642" s="136">
        <v>3.36</v>
      </c>
      <c r="F642" s="136">
        <v>3.36</v>
      </c>
      <c r="G642" s="17">
        <f t="shared" si="42"/>
        <v>3.36</v>
      </c>
      <c r="H642" s="148">
        <f t="shared" si="43"/>
        <v>3.36</v>
      </c>
      <c r="I642" s="93">
        <f>H648/D648</f>
        <v>2.8799999999999994</v>
      </c>
      <c r="J642" s="201">
        <f>MEDIAN(E642:F647)</f>
        <v>3.1799999999999997</v>
      </c>
    </row>
    <row r="643" spans="1:10">
      <c r="A643" s="28">
        <v>2</v>
      </c>
      <c r="B643" s="334"/>
      <c r="C643" s="219" t="s">
        <v>423</v>
      </c>
      <c r="D643" s="139">
        <v>1</v>
      </c>
      <c r="E643" s="139">
        <v>2.4</v>
      </c>
      <c r="F643" s="139">
        <v>2.4</v>
      </c>
      <c r="G643" s="17">
        <f t="shared" si="42"/>
        <v>2.4</v>
      </c>
      <c r="H643" s="148">
        <f t="shared" si="43"/>
        <v>2.4</v>
      </c>
      <c r="I643" s="94"/>
      <c r="J643" s="204"/>
    </row>
    <row r="644" spans="1:10">
      <c r="A644" s="28">
        <v>3</v>
      </c>
      <c r="B644" s="334"/>
      <c r="C644" s="219" t="s">
        <v>424</v>
      </c>
      <c r="D644" s="139">
        <v>1</v>
      </c>
      <c r="E644" s="139">
        <v>1.8</v>
      </c>
      <c r="F644" s="139">
        <v>1.8</v>
      </c>
      <c r="G644" s="17">
        <f t="shared" si="42"/>
        <v>1.8</v>
      </c>
      <c r="H644" s="148">
        <f t="shared" si="43"/>
        <v>1.8</v>
      </c>
      <c r="I644" s="94"/>
      <c r="J644" s="204"/>
    </row>
    <row r="645" spans="1:10">
      <c r="A645" s="28">
        <v>4</v>
      </c>
      <c r="B645" s="334"/>
      <c r="C645" s="219" t="s">
        <v>425</v>
      </c>
      <c r="D645" s="139">
        <v>1</v>
      </c>
      <c r="E645" s="139">
        <v>3</v>
      </c>
      <c r="F645" s="139">
        <v>3</v>
      </c>
      <c r="G645" s="17">
        <f t="shared" si="42"/>
        <v>3</v>
      </c>
      <c r="H645" s="148">
        <f t="shared" si="43"/>
        <v>3</v>
      </c>
      <c r="I645" s="94"/>
      <c r="J645" s="204"/>
    </row>
    <row r="646" spans="1:10">
      <c r="A646" s="44">
        <v>5</v>
      </c>
      <c r="B646" s="334"/>
      <c r="C646" s="219" t="s">
        <v>426</v>
      </c>
      <c r="D646" s="136">
        <v>1</v>
      </c>
      <c r="E646" s="136">
        <v>3.36</v>
      </c>
      <c r="F646" s="136">
        <v>3.36</v>
      </c>
      <c r="G646" s="17">
        <f t="shared" si="42"/>
        <v>3.36</v>
      </c>
      <c r="H646" s="148">
        <f t="shared" si="43"/>
        <v>3.36</v>
      </c>
      <c r="I646" s="94"/>
      <c r="J646" s="204"/>
    </row>
    <row r="647" spans="1:10" ht="31.5">
      <c r="A647" s="28">
        <v>6</v>
      </c>
      <c r="B647" s="335"/>
      <c r="C647" s="219" t="s">
        <v>427</v>
      </c>
      <c r="D647" s="136">
        <v>1</v>
      </c>
      <c r="E647" s="136">
        <v>3.36</v>
      </c>
      <c r="F647" s="136">
        <v>3.36</v>
      </c>
      <c r="G647" s="17">
        <f t="shared" si="42"/>
        <v>3.36</v>
      </c>
      <c r="H647" s="148">
        <f t="shared" si="43"/>
        <v>3.36</v>
      </c>
      <c r="I647" s="94"/>
      <c r="J647" s="204"/>
    </row>
    <row r="648" spans="1:10">
      <c r="B648" s="336"/>
      <c r="C648" s="18" t="s">
        <v>19</v>
      </c>
      <c r="D648" s="16">
        <f>SUM(D642:D647)</f>
        <v>6</v>
      </c>
      <c r="E648" s="16"/>
      <c r="F648" s="16"/>
      <c r="G648" s="17" t="s">
        <v>20</v>
      </c>
      <c r="H648" s="71">
        <f>SUM(H642:H647)</f>
        <v>17.279999999999998</v>
      </c>
      <c r="I648" s="95"/>
      <c r="J648" s="210"/>
    </row>
    <row r="649" spans="1:10" s="22" customFormat="1">
      <c r="A649" s="29"/>
      <c r="B649" s="337"/>
      <c r="C649" s="338"/>
      <c r="D649" s="339"/>
      <c r="E649" s="339"/>
      <c r="F649" s="339"/>
      <c r="G649" s="117"/>
      <c r="H649" s="117"/>
      <c r="I649" s="20"/>
      <c r="J649" s="181"/>
    </row>
    <row r="650" spans="1:10">
      <c r="B650" s="336"/>
      <c r="C650" s="340"/>
      <c r="D650" s="341"/>
      <c r="E650" s="341"/>
      <c r="F650" s="341"/>
      <c r="G650" s="341"/>
      <c r="H650" s="341"/>
      <c r="I650" s="341"/>
      <c r="J650" s="341"/>
    </row>
    <row r="651" spans="1:10">
      <c r="A651" s="96">
        <v>16</v>
      </c>
      <c r="B651" s="96" t="s">
        <v>428</v>
      </c>
      <c r="E651" s="14"/>
    </row>
    <row r="652" spans="1:10" ht="63">
      <c r="A652" s="44" t="s">
        <v>15</v>
      </c>
      <c r="B652" s="15" t="s">
        <v>4</v>
      </c>
      <c r="C652" s="31" t="s">
        <v>5</v>
      </c>
      <c r="D652" s="15" t="s">
        <v>6</v>
      </c>
      <c r="E652" s="15" t="s">
        <v>16</v>
      </c>
      <c r="F652" s="15" t="s">
        <v>17</v>
      </c>
      <c r="G652" s="15" t="s">
        <v>18</v>
      </c>
      <c r="H652" s="15" t="s">
        <v>21</v>
      </c>
      <c r="I652" s="15" t="s">
        <v>22</v>
      </c>
      <c r="J652" s="48" t="s">
        <v>10</v>
      </c>
    </row>
    <row r="653" spans="1:10">
      <c r="A653" s="28">
        <v>1</v>
      </c>
      <c r="B653" s="48" t="s">
        <v>11</v>
      </c>
      <c r="C653" s="38" t="s">
        <v>412</v>
      </c>
      <c r="D653" s="300">
        <v>0</v>
      </c>
      <c r="E653" s="300">
        <v>0</v>
      </c>
      <c r="F653" s="300">
        <v>0</v>
      </c>
      <c r="G653" s="17">
        <v>0</v>
      </c>
      <c r="H653" s="17">
        <f>G653*D653</f>
        <v>0</v>
      </c>
      <c r="I653" s="17">
        <v>0</v>
      </c>
      <c r="J653" s="300">
        <v>0</v>
      </c>
    </row>
    <row r="654" spans="1:10" s="22" customFormat="1">
      <c r="A654" s="329"/>
      <c r="B654" s="330"/>
      <c r="C654" s="331"/>
      <c r="D654" s="180"/>
      <c r="E654" s="180"/>
      <c r="F654" s="180"/>
      <c r="G654" s="20"/>
      <c r="H654" s="20"/>
      <c r="I654" s="21"/>
      <c r="J654" s="332"/>
    </row>
    <row r="655" spans="1:10" ht="31.5">
      <c r="A655" s="44">
        <v>1</v>
      </c>
      <c r="B655" s="48" t="s">
        <v>13</v>
      </c>
      <c r="C655" s="78" t="s">
        <v>417</v>
      </c>
      <c r="D655" s="140">
        <v>2</v>
      </c>
      <c r="E655" s="140">
        <v>2.4</v>
      </c>
      <c r="F655" s="140">
        <v>3</v>
      </c>
      <c r="G655" s="17">
        <f t="shared" ref="G655" si="44">(E655+F655)/2</f>
        <v>2.7</v>
      </c>
      <c r="H655" s="148">
        <f>G655*D655</f>
        <v>5.4</v>
      </c>
      <c r="I655" s="17">
        <f>H655/D655</f>
        <v>2.7</v>
      </c>
      <c r="J655" s="300">
        <f>MEDIAN(E655:F655)</f>
        <v>2.7</v>
      </c>
    </row>
    <row r="656" spans="1:10" s="22" customFormat="1">
      <c r="A656" s="329"/>
      <c r="B656" s="330"/>
      <c r="C656" s="331"/>
      <c r="D656" s="180"/>
      <c r="E656" s="180"/>
      <c r="F656" s="180"/>
      <c r="G656" s="20"/>
      <c r="H656" s="20"/>
      <c r="I656" s="21"/>
      <c r="J656" s="332"/>
    </row>
    <row r="657" spans="1:10" ht="31.5">
      <c r="A657" s="44">
        <v>1</v>
      </c>
      <c r="B657" s="48" t="s">
        <v>14</v>
      </c>
      <c r="C657" s="78" t="s">
        <v>417</v>
      </c>
      <c r="D657" s="140">
        <v>3</v>
      </c>
      <c r="E657" s="140">
        <v>2.4</v>
      </c>
      <c r="F657" s="140">
        <v>3</v>
      </c>
      <c r="G657" s="17">
        <f t="shared" ref="G657" si="45">(E657+F657)/2</f>
        <v>2.7</v>
      </c>
      <c r="H657" s="148">
        <f>G657*D657</f>
        <v>8.1000000000000014</v>
      </c>
      <c r="I657" s="17">
        <f>H658/D658</f>
        <v>2.5500000000000003</v>
      </c>
      <c r="J657" s="300">
        <f>MEDIAN(E657:F657)</f>
        <v>2.7</v>
      </c>
    </row>
    <row r="658" spans="1:10">
      <c r="A658" s="28"/>
      <c r="C658" s="18" t="s">
        <v>19</v>
      </c>
      <c r="D658" s="16">
        <v>3</v>
      </c>
      <c r="E658" s="16"/>
      <c r="F658" s="16"/>
      <c r="G658" s="17" t="s">
        <v>20</v>
      </c>
      <c r="H658" s="17">
        <v>7.65</v>
      </c>
      <c r="I658" s="17"/>
      <c r="J658" s="300"/>
    </row>
    <row r="659" spans="1:10" s="22" customFormat="1">
      <c r="A659" s="29"/>
      <c r="B659" s="342"/>
      <c r="C659" s="118"/>
      <c r="D659" s="118"/>
      <c r="E659" s="118"/>
      <c r="F659" s="118"/>
      <c r="G659" s="118"/>
      <c r="H659" s="20"/>
      <c r="I659" s="118"/>
      <c r="J659" s="168"/>
    </row>
    <row r="660" spans="1:10">
      <c r="A660" s="96">
        <v>17</v>
      </c>
      <c r="B660" s="97" t="s">
        <v>429</v>
      </c>
    </row>
    <row r="661" spans="1:10" ht="63">
      <c r="A661" s="44" t="s">
        <v>15</v>
      </c>
      <c r="B661" s="15" t="s">
        <v>4</v>
      </c>
      <c r="C661" s="31" t="s">
        <v>5</v>
      </c>
      <c r="D661" s="15" t="s">
        <v>6</v>
      </c>
      <c r="E661" s="15" t="s">
        <v>16</v>
      </c>
      <c r="F661" s="15" t="s">
        <v>17</v>
      </c>
      <c r="G661" s="15" t="s">
        <v>18</v>
      </c>
      <c r="H661" s="15" t="s">
        <v>21</v>
      </c>
      <c r="I661" s="15" t="s">
        <v>22</v>
      </c>
      <c r="J661" s="48" t="s">
        <v>10</v>
      </c>
    </row>
    <row r="662" spans="1:10">
      <c r="A662" s="28">
        <v>1</v>
      </c>
      <c r="B662" s="53" t="s">
        <v>11</v>
      </c>
      <c r="C662" s="120" t="s">
        <v>430</v>
      </c>
      <c r="D662" s="33">
        <v>1</v>
      </c>
      <c r="E662" s="33">
        <v>2.1</v>
      </c>
      <c r="F662" s="33">
        <v>2.1</v>
      </c>
      <c r="G662" s="17">
        <f t="shared" ref="G662:G666" si="46">(E662+F662)/2</f>
        <v>2.1</v>
      </c>
      <c r="H662" s="17">
        <f>G662*D662</f>
        <v>2.1</v>
      </c>
      <c r="I662" s="93">
        <f>H664/D664</f>
        <v>2.0499999999999998</v>
      </c>
      <c r="J662" s="65">
        <f>MEDIAN(E662:F663)</f>
        <v>2.0499999999999998</v>
      </c>
    </row>
    <row r="663" spans="1:10">
      <c r="A663" s="28">
        <v>2</v>
      </c>
      <c r="B663" s="55"/>
      <c r="C663" s="78" t="s">
        <v>431</v>
      </c>
      <c r="D663" s="33">
        <v>1</v>
      </c>
      <c r="E663" s="33">
        <v>2</v>
      </c>
      <c r="F663" s="33">
        <v>2</v>
      </c>
      <c r="G663" s="17">
        <f t="shared" si="46"/>
        <v>2</v>
      </c>
      <c r="H663" s="17">
        <f t="shared" ref="H663:H666" si="47">G663*D663</f>
        <v>2</v>
      </c>
      <c r="I663" s="94"/>
      <c r="J663" s="66"/>
    </row>
    <row r="664" spans="1:10">
      <c r="B664" s="46"/>
      <c r="C664" s="18" t="s">
        <v>19</v>
      </c>
      <c r="D664" s="16">
        <f>SUM(D662:D663)</f>
        <v>2</v>
      </c>
      <c r="E664" s="16"/>
      <c r="F664" s="16"/>
      <c r="G664" s="17" t="s">
        <v>20</v>
      </c>
      <c r="H664" s="17">
        <f>SUM(H662:H663)</f>
        <v>4.0999999999999996</v>
      </c>
      <c r="I664" s="95"/>
      <c r="J664" s="155"/>
    </row>
    <row r="665" spans="1:10" s="22" customFormat="1">
      <c r="A665" s="32"/>
      <c r="B665" s="34"/>
      <c r="C665" s="122"/>
      <c r="D665" s="30"/>
      <c r="E665" s="30"/>
      <c r="F665" s="30"/>
      <c r="G665" s="20"/>
      <c r="H665" s="20"/>
      <c r="I665" s="308"/>
      <c r="J665" s="309"/>
    </row>
    <row r="666" spans="1:10">
      <c r="A666" s="44">
        <v>1</v>
      </c>
      <c r="B666" s="48" t="s">
        <v>13</v>
      </c>
      <c r="C666" s="78" t="s">
        <v>432</v>
      </c>
      <c r="D666" s="33">
        <v>1</v>
      </c>
      <c r="E666" s="33">
        <v>3.15</v>
      </c>
      <c r="F666" s="33">
        <v>3.15</v>
      </c>
      <c r="G666" s="17">
        <f t="shared" si="46"/>
        <v>3.15</v>
      </c>
      <c r="H666" s="17">
        <f t="shared" si="47"/>
        <v>3.15</v>
      </c>
      <c r="I666" s="17">
        <f>H666/D666</f>
        <v>3.15</v>
      </c>
      <c r="J666" s="33">
        <f>MEDIAN(E666:F666)</f>
        <v>3.15</v>
      </c>
    </row>
    <row r="667" spans="1:10" s="22" customFormat="1">
      <c r="A667" s="32"/>
      <c r="B667" s="34"/>
      <c r="C667" s="122"/>
      <c r="D667" s="30"/>
      <c r="E667" s="30"/>
      <c r="F667" s="30"/>
      <c r="G667" s="20"/>
      <c r="H667" s="20"/>
      <c r="I667" s="308"/>
      <c r="J667" s="309"/>
    </row>
    <row r="668" spans="1:10">
      <c r="A668" s="28">
        <v>1</v>
      </c>
      <c r="B668" s="48" t="s">
        <v>14</v>
      </c>
      <c r="C668" s="78" t="s">
        <v>433</v>
      </c>
      <c r="D668" s="33">
        <v>1</v>
      </c>
      <c r="E668" s="33">
        <v>3.5</v>
      </c>
      <c r="F668" s="33">
        <v>3.5</v>
      </c>
      <c r="G668" s="17">
        <f t="shared" ref="G668" si="48">(E668+F668)/2</f>
        <v>3.5</v>
      </c>
      <c r="H668" s="17">
        <f t="shared" ref="H668" si="49">G668*D668</f>
        <v>3.5</v>
      </c>
      <c r="I668" s="17">
        <f>H668/D668</f>
        <v>3.5</v>
      </c>
      <c r="J668" s="33">
        <f>MEDIAN(E668:F668)</f>
        <v>3.5</v>
      </c>
    </row>
    <row r="670" spans="1:10">
      <c r="A670" s="96">
        <v>18</v>
      </c>
      <c r="B670" s="343" t="s">
        <v>434</v>
      </c>
      <c r="C670" s="26"/>
      <c r="E670" s="14"/>
    </row>
    <row r="671" spans="1:10" ht="63">
      <c r="A671" s="44" t="s">
        <v>15</v>
      </c>
      <c r="B671" s="15" t="s">
        <v>4</v>
      </c>
      <c r="C671" s="31" t="s">
        <v>5</v>
      </c>
      <c r="D671" s="15" t="s">
        <v>6</v>
      </c>
      <c r="E671" s="15" t="s">
        <v>16</v>
      </c>
      <c r="F671" s="15" t="s">
        <v>17</v>
      </c>
      <c r="G671" s="15" t="s">
        <v>18</v>
      </c>
      <c r="H671" s="15" t="s">
        <v>21</v>
      </c>
      <c r="I671" s="15" t="s">
        <v>22</v>
      </c>
      <c r="J671" s="48" t="s">
        <v>10</v>
      </c>
    </row>
    <row r="672" spans="1:10">
      <c r="A672" s="28">
        <v>1</v>
      </c>
      <c r="B672" s="53" t="s">
        <v>11</v>
      </c>
      <c r="C672" s="27" t="s">
        <v>26</v>
      </c>
      <c r="D672" s="17">
        <v>2</v>
      </c>
      <c r="E672" s="38">
        <v>5.0999999999999996</v>
      </c>
      <c r="F672" s="17">
        <f>E672</f>
        <v>5.0999999999999996</v>
      </c>
      <c r="G672" s="17">
        <f t="shared" ref="G672:G735" si="50">(E672+F672)/2</f>
        <v>5.0999999999999996</v>
      </c>
      <c r="H672" s="17">
        <f>G672*D672</f>
        <v>10.199999999999999</v>
      </c>
      <c r="I672" s="56">
        <f>H689/D689</f>
        <v>3.1688524590163936</v>
      </c>
      <c r="J672" s="65">
        <f>MEDIAN(E672:F688)</f>
        <v>3</v>
      </c>
    </row>
    <row r="673" spans="1:10">
      <c r="A673" s="28">
        <v>2</v>
      </c>
      <c r="B673" s="54"/>
      <c r="C673" s="27" t="s">
        <v>27</v>
      </c>
      <c r="D673" s="17">
        <v>2</v>
      </c>
      <c r="E673" s="33">
        <v>6.2</v>
      </c>
      <c r="F673" s="33">
        <v>6.2</v>
      </c>
      <c r="G673" s="17">
        <f t="shared" si="50"/>
        <v>6.2</v>
      </c>
      <c r="H673" s="17">
        <f>G673*D673</f>
        <v>12.4</v>
      </c>
      <c r="I673" s="57"/>
      <c r="J673" s="66"/>
    </row>
    <row r="674" spans="1:10">
      <c r="A674" s="28">
        <v>3</v>
      </c>
      <c r="B674" s="54"/>
      <c r="C674" s="27" t="s">
        <v>28</v>
      </c>
      <c r="D674" s="17">
        <v>2</v>
      </c>
      <c r="E674" s="38">
        <v>5.5</v>
      </c>
      <c r="F674" s="17">
        <f t="shared" ref="F674:F718" si="51">E674</f>
        <v>5.5</v>
      </c>
      <c r="G674" s="17">
        <f t="shared" si="50"/>
        <v>5.5</v>
      </c>
      <c r="H674" s="17">
        <f t="shared" ref="H674:H737" si="52">G674*D674</f>
        <v>11</v>
      </c>
      <c r="I674" s="57"/>
      <c r="J674" s="66"/>
    </row>
    <row r="675" spans="1:10">
      <c r="A675" s="28">
        <v>4</v>
      </c>
      <c r="B675" s="54"/>
      <c r="C675" s="27" t="s">
        <v>29</v>
      </c>
      <c r="D675" s="17">
        <v>4</v>
      </c>
      <c r="E675" s="38">
        <v>3.5</v>
      </c>
      <c r="F675" s="17">
        <f t="shared" si="51"/>
        <v>3.5</v>
      </c>
      <c r="G675" s="17">
        <f t="shared" si="50"/>
        <v>3.5</v>
      </c>
      <c r="H675" s="17">
        <f t="shared" si="52"/>
        <v>14</v>
      </c>
      <c r="I675" s="57"/>
      <c r="J675" s="66"/>
    </row>
    <row r="676" spans="1:10">
      <c r="A676" s="28">
        <v>5</v>
      </c>
      <c r="B676" s="54"/>
      <c r="C676" s="27" t="s">
        <v>30</v>
      </c>
      <c r="D676" s="17">
        <v>5</v>
      </c>
      <c r="E676" s="38">
        <v>3</v>
      </c>
      <c r="F676" s="17">
        <f t="shared" si="51"/>
        <v>3</v>
      </c>
      <c r="G676" s="17">
        <f t="shared" si="50"/>
        <v>3</v>
      </c>
      <c r="H676" s="17">
        <f t="shared" si="52"/>
        <v>15</v>
      </c>
      <c r="I676" s="57"/>
      <c r="J676" s="66"/>
    </row>
    <row r="677" spans="1:10">
      <c r="A677" s="28">
        <v>6</v>
      </c>
      <c r="B677" s="54"/>
      <c r="C677" s="27" t="s">
        <v>31</v>
      </c>
      <c r="D677" s="17">
        <v>1</v>
      </c>
      <c r="E677" s="38">
        <v>2.5</v>
      </c>
      <c r="F677" s="17">
        <f t="shared" si="51"/>
        <v>2.5</v>
      </c>
      <c r="G677" s="17">
        <f t="shared" si="50"/>
        <v>2.5</v>
      </c>
      <c r="H677" s="17">
        <f t="shared" si="52"/>
        <v>2.5</v>
      </c>
      <c r="I677" s="57"/>
      <c r="J677" s="66"/>
    </row>
    <row r="678" spans="1:10">
      <c r="A678" s="28">
        <v>7</v>
      </c>
      <c r="B678" s="54"/>
      <c r="C678" s="27" t="s">
        <v>32</v>
      </c>
      <c r="D678" s="17">
        <v>3</v>
      </c>
      <c r="E678" s="38">
        <v>4.5</v>
      </c>
      <c r="F678" s="17">
        <f t="shared" si="51"/>
        <v>4.5</v>
      </c>
      <c r="G678" s="17">
        <f t="shared" si="50"/>
        <v>4.5</v>
      </c>
      <c r="H678" s="17">
        <f t="shared" si="52"/>
        <v>13.5</v>
      </c>
      <c r="I678" s="57"/>
      <c r="J678" s="66"/>
    </row>
    <row r="679" spans="1:10">
      <c r="A679" s="28">
        <v>8</v>
      </c>
      <c r="B679" s="54"/>
      <c r="C679" s="27" t="s">
        <v>33</v>
      </c>
      <c r="D679" s="17">
        <v>1</v>
      </c>
      <c r="E679" s="38">
        <v>2.5</v>
      </c>
      <c r="F679" s="17">
        <f t="shared" si="51"/>
        <v>2.5</v>
      </c>
      <c r="G679" s="17">
        <f t="shared" si="50"/>
        <v>2.5</v>
      </c>
      <c r="H679" s="17">
        <f t="shared" si="52"/>
        <v>2.5</v>
      </c>
      <c r="I679" s="57"/>
      <c r="J679" s="66"/>
    </row>
    <row r="680" spans="1:10">
      <c r="A680" s="28">
        <v>9</v>
      </c>
      <c r="B680" s="54"/>
      <c r="C680" s="27" t="s">
        <v>34</v>
      </c>
      <c r="D680" s="17">
        <v>3</v>
      </c>
      <c r="E680" s="38">
        <v>3.96</v>
      </c>
      <c r="F680" s="17">
        <f t="shared" si="51"/>
        <v>3.96</v>
      </c>
      <c r="G680" s="17">
        <f t="shared" si="50"/>
        <v>3.96</v>
      </c>
      <c r="H680" s="17">
        <f t="shared" si="52"/>
        <v>11.879999999999999</v>
      </c>
      <c r="I680" s="57"/>
      <c r="J680" s="66"/>
    </row>
    <row r="681" spans="1:10">
      <c r="A681" s="28">
        <v>10</v>
      </c>
      <c r="B681" s="54"/>
      <c r="C681" s="27" t="s">
        <v>35</v>
      </c>
      <c r="D681" s="17">
        <v>3</v>
      </c>
      <c r="E681" s="38">
        <v>2.4</v>
      </c>
      <c r="F681" s="17">
        <f t="shared" si="51"/>
        <v>2.4</v>
      </c>
      <c r="G681" s="17">
        <f t="shared" si="50"/>
        <v>2.4</v>
      </c>
      <c r="H681" s="17">
        <f t="shared" si="52"/>
        <v>7.1999999999999993</v>
      </c>
      <c r="I681" s="57"/>
      <c r="J681" s="66"/>
    </row>
    <row r="682" spans="1:10">
      <c r="A682" s="28">
        <v>11</v>
      </c>
      <c r="B682" s="54"/>
      <c r="C682" s="27" t="s">
        <v>36</v>
      </c>
      <c r="D682" s="17">
        <v>5</v>
      </c>
      <c r="E682" s="38">
        <v>3</v>
      </c>
      <c r="F682" s="17">
        <f t="shared" si="51"/>
        <v>3</v>
      </c>
      <c r="G682" s="17">
        <f t="shared" si="50"/>
        <v>3</v>
      </c>
      <c r="H682" s="17">
        <f t="shared" si="52"/>
        <v>15</v>
      </c>
      <c r="I682" s="57"/>
      <c r="J682" s="66"/>
    </row>
    <row r="683" spans="1:10">
      <c r="A683" s="28">
        <v>12</v>
      </c>
      <c r="B683" s="54"/>
      <c r="C683" s="27" t="s">
        <v>37</v>
      </c>
      <c r="D683" s="17">
        <v>3</v>
      </c>
      <c r="E683" s="38">
        <v>3</v>
      </c>
      <c r="F683" s="17">
        <f t="shared" si="51"/>
        <v>3</v>
      </c>
      <c r="G683" s="17">
        <f t="shared" si="50"/>
        <v>3</v>
      </c>
      <c r="H683" s="17">
        <f t="shared" si="52"/>
        <v>9</v>
      </c>
      <c r="I683" s="57"/>
      <c r="J683" s="66"/>
    </row>
    <row r="684" spans="1:10">
      <c r="A684" s="28">
        <v>13</v>
      </c>
      <c r="B684" s="54"/>
      <c r="C684" s="27" t="s">
        <v>38</v>
      </c>
      <c r="D684" s="17">
        <v>2</v>
      </c>
      <c r="E684" s="38">
        <v>3</v>
      </c>
      <c r="F684" s="17">
        <f t="shared" si="51"/>
        <v>3</v>
      </c>
      <c r="G684" s="17">
        <f t="shared" si="50"/>
        <v>3</v>
      </c>
      <c r="H684" s="17">
        <f t="shared" si="52"/>
        <v>6</v>
      </c>
      <c r="I684" s="57"/>
      <c r="J684" s="66"/>
    </row>
    <row r="685" spans="1:10">
      <c r="A685" s="28">
        <v>14</v>
      </c>
      <c r="B685" s="54"/>
      <c r="C685" s="27" t="s">
        <v>39</v>
      </c>
      <c r="D685" s="17">
        <v>1</v>
      </c>
      <c r="E685" s="38">
        <v>3</v>
      </c>
      <c r="F685" s="17">
        <f t="shared" si="51"/>
        <v>3</v>
      </c>
      <c r="G685" s="17">
        <f t="shared" si="50"/>
        <v>3</v>
      </c>
      <c r="H685" s="17">
        <f t="shared" si="52"/>
        <v>3</v>
      </c>
      <c r="I685" s="57"/>
      <c r="J685" s="66"/>
    </row>
    <row r="686" spans="1:10">
      <c r="A686" s="28">
        <v>15</v>
      </c>
      <c r="B686" s="54"/>
      <c r="C686" s="27" t="s">
        <v>40</v>
      </c>
      <c r="D686" s="17">
        <v>22</v>
      </c>
      <c r="E686" s="38">
        <v>2.5</v>
      </c>
      <c r="F686" s="17">
        <f t="shared" si="51"/>
        <v>2.5</v>
      </c>
      <c r="G686" s="17">
        <f t="shared" si="50"/>
        <v>2.5</v>
      </c>
      <c r="H686" s="17">
        <f t="shared" si="52"/>
        <v>55</v>
      </c>
      <c r="I686" s="57"/>
      <c r="J686" s="66"/>
    </row>
    <row r="687" spans="1:10">
      <c r="A687" s="28">
        <v>16</v>
      </c>
      <c r="B687" s="54"/>
      <c r="C687" s="27" t="s">
        <v>41</v>
      </c>
      <c r="D687" s="17">
        <v>1</v>
      </c>
      <c r="E687" s="38">
        <v>2.12</v>
      </c>
      <c r="F687" s="17">
        <f t="shared" si="51"/>
        <v>2.12</v>
      </c>
      <c r="G687" s="17">
        <f t="shared" si="50"/>
        <v>2.12</v>
      </c>
      <c r="H687" s="17">
        <f t="shared" si="52"/>
        <v>2.12</v>
      </c>
      <c r="I687" s="57"/>
      <c r="J687" s="66"/>
    </row>
    <row r="688" spans="1:10">
      <c r="A688" s="28">
        <v>17</v>
      </c>
      <c r="B688" s="54"/>
      <c r="C688" s="27" t="s">
        <v>42</v>
      </c>
      <c r="D688" s="17">
        <v>1</v>
      </c>
      <c r="E688" s="38">
        <v>3</v>
      </c>
      <c r="F688" s="17">
        <f t="shared" si="51"/>
        <v>3</v>
      </c>
      <c r="G688" s="17">
        <f t="shared" si="50"/>
        <v>3</v>
      </c>
      <c r="H688" s="17">
        <f t="shared" si="52"/>
        <v>3</v>
      </c>
      <c r="I688" s="57"/>
      <c r="J688" s="66"/>
    </row>
    <row r="689" spans="1:10">
      <c r="A689" s="28"/>
      <c r="B689" s="55"/>
      <c r="C689" s="18" t="s">
        <v>19</v>
      </c>
      <c r="D689" s="16">
        <f>SUM(D672:D688)</f>
        <v>61</v>
      </c>
      <c r="E689" s="16"/>
      <c r="F689" s="16"/>
      <c r="G689" s="17" t="s">
        <v>20</v>
      </c>
      <c r="H689" s="17">
        <f>SUM(H672:H688)</f>
        <v>193.3</v>
      </c>
      <c r="I689" s="57"/>
      <c r="J689" s="66"/>
    </row>
    <row r="690" spans="1:10" s="22" customFormat="1">
      <c r="A690" s="32"/>
      <c r="B690" s="34"/>
      <c r="C690" s="19"/>
      <c r="D690" s="20"/>
      <c r="E690" s="30"/>
      <c r="F690" s="20"/>
      <c r="G690" s="20"/>
      <c r="H690" s="20"/>
      <c r="I690" s="21"/>
      <c r="J690" s="24"/>
    </row>
    <row r="691" spans="1:10">
      <c r="A691" s="28">
        <v>1</v>
      </c>
      <c r="B691" s="53" t="s">
        <v>13</v>
      </c>
      <c r="C691" s="27" t="s">
        <v>27</v>
      </c>
      <c r="D691" s="17">
        <v>1</v>
      </c>
      <c r="E691" s="38">
        <v>5.4</v>
      </c>
      <c r="F691" s="17">
        <f t="shared" si="51"/>
        <v>5.4</v>
      </c>
      <c r="G691" s="17">
        <f t="shared" si="50"/>
        <v>5.4</v>
      </c>
      <c r="H691" s="17">
        <f t="shared" si="52"/>
        <v>5.4</v>
      </c>
      <c r="I691" s="56">
        <f>H719/D719</f>
        <v>2.8670886075949369</v>
      </c>
      <c r="J691" s="58">
        <f>MEDIAN(E691:F718)</f>
        <v>2.5499999999999998</v>
      </c>
    </row>
    <row r="692" spans="1:10">
      <c r="A692" s="28">
        <v>2</v>
      </c>
      <c r="B692" s="54"/>
      <c r="C692" s="27" t="s">
        <v>43</v>
      </c>
      <c r="D692" s="17">
        <v>2</v>
      </c>
      <c r="E692" s="38">
        <v>4</v>
      </c>
      <c r="F692" s="17">
        <f t="shared" si="51"/>
        <v>4</v>
      </c>
      <c r="G692" s="17">
        <f t="shared" si="50"/>
        <v>4</v>
      </c>
      <c r="H692" s="17">
        <f t="shared" si="52"/>
        <v>8</v>
      </c>
      <c r="I692" s="57"/>
      <c r="J692" s="59"/>
    </row>
    <row r="693" spans="1:10">
      <c r="A693" s="28">
        <v>3</v>
      </c>
      <c r="B693" s="54"/>
      <c r="C693" s="27" t="s">
        <v>44</v>
      </c>
      <c r="D693" s="17">
        <v>1</v>
      </c>
      <c r="E693" s="38">
        <v>2</v>
      </c>
      <c r="F693" s="17">
        <f t="shared" si="51"/>
        <v>2</v>
      </c>
      <c r="G693" s="17">
        <f t="shared" si="50"/>
        <v>2</v>
      </c>
      <c r="H693" s="17">
        <f t="shared" si="52"/>
        <v>2</v>
      </c>
      <c r="I693" s="57"/>
      <c r="J693" s="59"/>
    </row>
    <row r="694" spans="1:10">
      <c r="A694" s="28">
        <v>4</v>
      </c>
      <c r="B694" s="54"/>
      <c r="C694" s="27" t="s">
        <v>45</v>
      </c>
      <c r="D694" s="33">
        <v>1</v>
      </c>
      <c r="E694" s="38">
        <v>2.5</v>
      </c>
      <c r="F694" s="17">
        <f t="shared" si="51"/>
        <v>2.5</v>
      </c>
      <c r="G694" s="17">
        <f t="shared" si="50"/>
        <v>2.5</v>
      </c>
      <c r="H694" s="17">
        <f t="shared" si="52"/>
        <v>2.5</v>
      </c>
      <c r="I694" s="57"/>
      <c r="J694" s="59"/>
    </row>
    <row r="695" spans="1:10">
      <c r="A695" s="28">
        <v>5</v>
      </c>
      <c r="B695" s="54"/>
      <c r="C695" s="27" t="s">
        <v>46</v>
      </c>
      <c r="D695" s="33">
        <v>33</v>
      </c>
      <c r="E695" s="38">
        <v>2.5</v>
      </c>
      <c r="F695" s="17">
        <f t="shared" si="51"/>
        <v>2.5</v>
      </c>
      <c r="G695" s="17">
        <f t="shared" si="50"/>
        <v>2.5</v>
      </c>
      <c r="H695" s="17">
        <f t="shared" si="52"/>
        <v>82.5</v>
      </c>
      <c r="I695" s="57"/>
      <c r="J695" s="59"/>
    </row>
    <row r="696" spans="1:10">
      <c r="A696" s="28">
        <v>6</v>
      </c>
      <c r="B696" s="54"/>
      <c r="C696" s="27" t="s">
        <v>47</v>
      </c>
      <c r="D696" s="33">
        <v>2</v>
      </c>
      <c r="E696" s="38">
        <v>2.75</v>
      </c>
      <c r="F696" s="17">
        <f t="shared" si="51"/>
        <v>2.75</v>
      </c>
      <c r="G696" s="17">
        <f t="shared" si="50"/>
        <v>2.75</v>
      </c>
      <c r="H696" s="17">
        <f t="shared" si="52"/>
        <v>5.5</v>
      </c>
      <c r="I696" s="57"/>
      <c r="J696" s="59"/>
    </row>
    <row r="697" spans="1:10">
      <c r="A697" s="28">
        <v>7</v>
      </c>
      <c r="B697" s="54"/>
      <c r="C697" s="27" t="s">
        <v>48</v>
      </c>
      <c r="D697" s="33">
        <v>1</v>
      </c>
      <c r="E697" s="38">
        <v>4.5</v>
      </c>
      <c r="F697" s="17">
        <f t="shared" si="51"/>
        <v>4.5</v>
      </c>
      <c r="G697" s="17">
        <f t="shared" si="50"/>
        <v>4.5</v>
      </c>
      <c r="H697" s="17">
        <f t="shared" si="52"/>
        <v>4.5</v>
      </c>
      <c r="I697" s="57"/>
      <c r="J697" s="59"/>
    </row>
    <row r="698" spans="1:10">
      <c r="A698" s="28">
        <v>8</v>
      </c>
      <c r="B698" s="54"/>
      <c r="C698" s="27" t="s">
        <v>49</v>
      </c>
      <c r="D698" s="33">
        <v>3</v>
      </c>
      <c r="E698" s="38">
        <v>4.5</v>
      </c>
      <c r="F698" s="17">
        <f t="shared" si="51"/>
        <v>4.5</v>
      </c>
      <c r="G698" s="17">
        <f t="shared" si="50"/>
        <v>4.5</v>
      </c>
      <c r="H698" s="17">
        <f t="shared" si="52"/>
        <v>13.5</v>
      </c>
      <c r="I698" s="57"/>
      <c r="J698" s="59"/>
    </row>
    <row r="699" spans="1:10">
      <c r="A699" s="28">
        <v>9</v>
      </c>
      <c r="B699" s="54"/>
      <c r="C699" s="27" t="s">
        <v>50</v>
      </c>
      <c r="D699" s="33">
        <v>3</v>
      </c>
      <c r="E699" s="38">
        <v>2.6</v>
      </c>
      <c r="F699" s="17">
        <f t="shared" si="51"/>
        <v>2.6</v>
      </c>
      <c r="G699" s="17">
        <f t="shared" si="50"/>
        <v>2.6</v>
      </c>
      <c r="H699" s="17">
        <f t="shared" si="52"/>
        <v>7.8000000000000007</v>
      </c>
      <c r="I699" s="57"/>
      <c r="J699" s="59"/>
    </row>
    <row r="700" spans="1:10">
      <c r="A700" s="28">
        <v>10</v>
      </c>
      <c r="B700" s="54"/>
      <c r="C700" s="27" t="s">
        <v>51</v>
      </c>
      <c r="D700" s="33">
        <v>1</v>
      </c>
      <c r="E700" s="38">
        <v>6.6</v>
      </c>
      <c r="F700" s="17">
        <f t="shared" si="51"/>
        <v>6.6</v>
      </c>
      <c r="G700" s="17">
        <f t="shared" si="50"/>
        <v>6.6</v>
      </c>
      <c r="H700" s="17">
        <f t="shared" si="52"/>
        <v>6.6</v>
      </c>
      <c r="I700" s="57"/>
      <c r="J700" s="59"/>
    </row>
    <row r="701" spans="1:10" ht="31.5">
      <c r="A701" s="28">
        <v>11</v>
      </c>
      <c r="B701" s="54"/>
      <c r="C701" s="27" t="s">
        <v>52</v>
      </c>
      <c r="D701" s="33">
        <v>1</v>
      </c>
      <c r="E701" s="38">
        <v>2.4</v>
      </c>
      <c r="F701" s="17">
        <f t="shared" si="51"/>
        <v>2.4</v>
      </c>
      <c r="G701" s="17">
        <f t="shared" si="50"/>
        <v>2.4</v>
      </c>
      <c r="H701" s="17">
        <f t="shared" si="52"/>
        <v>2.4</v>
      </c>
      <c r="I701" s="57"/>
      <c r="J701" s="59"/>
    </row>
    <row r="702" spans="1:10">
      <c r="A702" s="28">
        <v>12</v>
      </c>
      <c r="B702" s="54"/>
      <c r="C702" s="27" t="s">
        <v>53</v>
      </c>
      <c r="D702" s="33">
        <v>2</v>
      </c>
      <c r="E702" s="38">
        <v>2.5</v>
      </c>
      <c r="F702" s="17">
        <f t="shared" si="51"/>
        <v>2.5</v>
      </c>
      <c r="G702" s="17">
        <f t="shared" si="50"/>
        <v>2.5</v>
      </c>
      <c r="H702" s="17">
        <f t="shared" si="52"/>
        <v>5</v>
      </c>
      <c r="I702" s="57"/>
      <c r="J702" s="59"/>
    </row>
    <row r="703" spans="1:10">
      <c r="A703" s="28">
        <v>13</v>
      </c>
      <c r="B703" s="54"/>
      <c r="C703" s="27" t="s">
        <v>54</v>
      </c>
      <c r="D703" s="38">
        <v>1</v>
      </c>
      <c r="E703" s="38">
        <v>2.35</v>
      </c>
      <c r="F703" s="38">
        <v>2.35</v>
      </c>
      <c r="G703" s="17">
        <f t="shared" si="50"/>
        <v>2.35</v>
      </c>
      <c r="H703" s="17">
        <f t="shared" si="52"/>
        <v>2.35</v>
      </c>
      <c r="I703" s="57"/>
      <c r="J703" s="59"/>
    </row>
    <row r="704" spans="1:10">
      <c r="A704" s="28">
        <v>14</v>
      </c>
      <c r="B704" s="54"/>
      <c r="C704" s="27" t="s">
        <v>55</v>
      </c>
      <c r="D704" s="33">
        <v>2</v>
      </c>
      <c r="E704" s="38">
        <v>5.5</v>
      </c>
      <c r="F704" s="17">
        <f t="shared" si="51"/>
        <v>5.5</v>
      </c>
      <c r="G704" s="17">
        <f t="shared" si="50"/>
        <v>5.5</v>
      </c>
      <c r="H704" s="17">
        <f t="shared" si="52"/>
        <v>11</v>
      </c>
      <c r="I704" s="57"/>
      <c r="J704" s="59"/>
    </row>
    <row r="705" spans="1:10">
      <c r="A705" s="28">
        <v>15</v>
      </c>
      <c r="B705" s="54"/>
      <c r="C705" s="27" t="s">
        <v>56</v>
      </c>
      <c r="D705" s="33">
        <v>2</v>
      </c>
      <c r="E705" s="38">
        <v>1.8</v>
      </c>
      <c r="F705" s="17">
        <f t="shared" si="51"/>
        <v>1.8</v>
      </c>
      <c r="G705" s="17">
        <f t="shared" si="50"/>
        <v>1.8</v>
      </c>
      <c r="H705" s="17">
        <f t="shared" si="52"/>
        <v>3.6</v>
      </c>
      <c r="I705" s="57"/>
      <c r="J705" s="59"/>
    </row>
    <row r="706" spans="1:10">
      <c r="A706" s="28">
        <v>16</v>
      </c>
      <c r="B706" s="54"/>
      <c r="C706" s="27" t="s">
        <v>57</v>
      </c>
      <c r="D706" s="33">
        <v>1</v>
      </c>
      <c r="E706" s="38">
        <v>3</v>
      </c>
      <c r="F706" s="17">
        <f t="shared" si="51"/>
        <v>3</v>
      </c>
      <c r="G706" s="17">
        <f t="shared" si="50"/>
        <v>3</v>
      </c>
      <c r="H706" s="17">
        <f t="shared" si="52"/>
        <v>3</v>
      </c>
      <c r="I706" s="57"/>
      <c r="J706" s="59"/>
    </row>
    <row r="707" spans="1:10">
      <c r="A707" s="28">
        <v>17</v>
      </c>
      <c r="B707" s="54"/>
      <c r="C707" s="27" t="s">
        <v>58</v>
      </c>
      <c r="D707" s="33">
        <v>1</v>
      </c>
      <c r="E707" s="38">
        <v>2.1</v>
      </c>
      <c r="F707" s="17">
        <f t="shared" si="51"/>
        <v>2.1</v>
      </c>
      <c r="G707" s="17">
        <f t="shared" si="50"/>
        <v>2.1</v>
      </c>
      <c r="H707" s="17">
        <f t="shared" si="52"/>
        <v>2.1</v>
      </c>
      <c r="I707" s="57"/>
      <c r="J707" s="59"/>
    </row>
    <row r="708" spans="1:10">
      <c r="A708" s="28">
        <v>18</v>
      </c>
      <c r="B708" s="54"/>
      <c r="C708" s="27" t="s">
        <v>59</v>
      </c>
      <c r="D708" s="33">
        <v>1</v>
      </c>
      <c r="E708" s="38">
        <v>3</v>
      </c>
      <c r="F708" s="17">
        <f t="shared" si="51"/>
        <v>3</v>
      </c>
      <c r="G708" s="17">
        <f t="shared" si="50"/>
        <v>3</v>
      </c>
      <c r="H708" s="17">
        <f t="shared" si="52"/>
        <v>3</v>
      </c>
      <c r="I708" s="57"/>
      <c r="J708" s="59"/>
    </row>
    <row r="709" spans="1:10">
      <c r="A709" s="28">
        <v>19</v>
      </c>
      <c r="B709" s="54"/>
      <c r="C709" s="27" t="s">
        <v>60</v>
      </c>
      <c r="D709" s="33">
        <v>3</v>
      </c>
      <c r="E709" s="38">
        <v>2.75</v>
      </c>
      <c r="F709" s="17">
        <f t="shared" si="51"/>
        <v>2.75</v>
      </c>
      <c r="G709" s="17">
        <f t="shared" si="50"/>
        <v>2.75</v>
      </c>
      <c r="H709" s="17">
        <f t="shared" si="52"/>
        <v>8.25</v>
      </c>
      <c r="I709" s="57"/>
      <c r="J709" s="59"/>
    </row>
    <row r="710" spans="1:10" ht="31.5">
      <c r="A710" s="28">
        <v>20</v>
      </c>
      <c r="B710" s="54"/>
      <c r="C710" s="27" t="s">
        <v>61</v>
      </c>
      <c r="D710" s="33">
        <v>1</v>
      </c>
      <c r="E710" s="38">
        <v>2.5</v>
      </c>
      <c r="F710" s="17">
        <f t="shared" si="51"/>
        <v>2.5</v>
      </c>
      <c r="G710" s="17">
        <f t="shared" si="50"/>
        <v>2.5</v>
      </c>
      <c r="H710" s="17">
        <f t="shared" si="52"/>
        <v>2.5</v>
      </c>
      <c r="I710" s="57"/>
      <c r="J710" s="59"/>
    </row>
    <row r="711" spans="1:10">
      <c r="A711" s="28">
        <v>21</v>
      </c>
      <c r="B711" s="54"/>
      <c r="C711" s="27" t="s">
        <v>62</v>
      </c>
      <c r="D711" s="33">
        <v>2</v>
      </c>
      <c r="E711" s="38">
        <v>2</v>
      </c>
      <c r="F711" s="17">
        <f t="shared" si="51"/>
        <v>2</v>
      </c>
      <c r="G711" s="17">
        <f t="shared" si="50"/>
        <v>2</v>
      </c>
      <c r="H711" s="17">
        <f t="shared" si="52"/>
        <v>4</v>
      </c>
      <c r="I711" s="57"/>
      <c r="J711" s="59"/>
    </row>
    <row r="712" spans="1:10">
      <c r="A712" s="28">
        <v>22</v>
      </c>
      <c r="B712" s="54"/>
      <c r="C712" s="27" t="s">
        <v>63</v>
      </c>
      <c r="D712" s="33">
        <v>1</v>
      </c>
      <c r="E712" s="38">
        <v>2</v>
      </c>
      <c r="F712" s="17">
        <f t="shared" si="51"/>
        <v>2</v>
      </c>
      <c r="G712" s="17">
        <f t="shared" si="50"/>
        <v>2</v>
      </c>
      <c r="H712" s="17">
        <f t="shared" si="52"/>
        <v>2</v>
      </c>
      <c r="I712" s="57"/>
      <c r="J712" s="59"/>
    </row>
    <row r="713" spans="1:10">
      <c r="A713" s="28">
        <v>23</v>
      </c>
      <c r="B713" s="54"/>
      <c r="C713" s="27" t="s">
        <v>64</v>
      </c>
      <c r="D713" s="33">
        <v>1</v>
      </c>
      <c r="E713" s="38">
        <v>2</v>
      </c>
      <c r="F713" s="17">
        <f t="shared" si="51"/>
        <v>2</v>
      </c>
      <c r="G713" s="17">
        <f t="shared" si="50"/>
        <v>2</v>
      </c>
      <c r="H713" s="17">
        <f t="shared" si="52"/>
        <v>2</v>
      </c>
      <c r="I713" s="57"/>
      <c r="J713" s="59"/>
    </row>
    <row r="714" spans="1:10">
      <c r="A714" s="28">
        <v>24</v>
      </c>
      <c r="B714" s="54"/>
      <c r="C714" s="27" t="s">
        <v>65</v>
      </c>
      <c r="D714" s="33">
        <v>1</v>
      </c>
      <c r="E714" s="38">
        <v>3.5</v>
      </c>
      <c r="F714" s="17">
        <f t="shared" si="51"/>
        <v>3.5</v>
      </c>
      <c r="G714" s="17">
        <f t="shared" si="50"/>
        <v>3.5</v>
      </c>
      <c r="H714" s="17">
        <f t="shared" si="52"/>
        <v>3.5</v>
      </c>
      <c r="I714" s="57"/>
      <c r="J714" s="59"/>
    </row>
    <row r="715" spans="1:10">
      <c r="A715" s="28">
        <v>25</v>
      </c>
      <c r="B715" s="54"/>
      <c r="C715" s="27" t="s">
        <v>66</v>
      </c>
      <c r="D715" s="33">
        <v>4</v>
      </c>
      <c r="E715" s="38">
        <v>4</v>
      </c>
      <c r="F715" s="17">
        <f t="shared" si="51"/>
        <v>4</v>
      </c>
      <c r="G715" s="17">
        <f t="shared" si="50"/>
        <v>4</v>
      </c>
      <c r="H715" s="17">
        <f t="shared" si="52"/>
        <v>16</v>
      </c>
      <c r="I715" s="57"/>
      <c r="J715" s="59"/>
    </row>
    <row r="716" spans="1:10">
      <c r="A716" s="28">
        <v>26</v>
      </c>
      <c r="B716" s="54"/>
      <c r="C716" s="27" t="s">
        <v>67</v>
      </c>
      <c r="D716" s="33">
        <v>1</v>
      </c>
      <c r="E716" s="38">
        <v>3.5</v>
      </c>
      <c r="F716" s="17">
        <f t="shared" si="51"/>
        <v>3.5</v>
      </c>
      <c r="G716" s="17">
        <f t="shared" si="50"/>
        <v>3.5</v>
      </c>
      <c r="H716" s="17">
        <f t="shared" si="52"/>
        <v>3.5</v>
      </c>
      <c r="I716" s="57"/>
      <c r="J716" s="59"/>
    </row>
    <row r="717" spans="1:10" ht="31.5">
      <c r="A717" s="28">
        <v>27</v>
      </c>
      <c r="B717" s="54"/>
      <c r="C717" s="27" t="s">
        <v>68</v>
      </c>
      <c r="D717" s="33">
        <v>4</v>
      </c>
      <c r="E717" s="38">
        <v>2.5</v>
      </c>
      <c r="F717" s="17">
        <f t="shared" si="51"/>
        <v>2.5</v>
      </c>
      <c r="G717" s="17">
        <f t="shared" si="50"/>
        <v>2.5</v>
      </c>
      <c r="H717" s="17">
        <f t="shared" si="52"/>
        <v>10</v>
      </c>
      <c r="I717" s="57"/>
      <c r="J717" s="59"/>
    </row>
    <row r="718" spans="1:10">
      <c r="A718" s="28">
        <v>28</v>
      </c>
      <c r="B718" s="54"/>
      <c r="C718" s="27" t="s">
        <v>69</v>
      </c>
      <c r="D718" s="33">
        <v>2</v>
      </c>
      <c r="E718" s="38">
        <v>2</v>
      </c>
      <c r="F718" s="17">
        <f t="shared" si="51"/>
        <v>2</v>
      </c>
      <c r="G718" s="17">
        <f t="shared" si="50"/>
        <v>2</v>
      </c>
      <c r="H718" s="17">
        <f t="shared" si="52"/>
        <v>4</v>
      </c>
      <c r="I718" s="57"/>
      <c r="J718" s="59"/>
    </row>
    <row r="719" spans="1:10">
      <c r="A719" s="28"/>
      <c r="B719" s="55"/>
      <c r="C719" s="18" t="s">
        <v>19</v>
      </c>
      <c r="D719" s="16">
        <f>SUM(D691:D718)</f>
        <v>79</v>
      </c>
      <c r="E719" s="16"/>
      <c r="F719" s="16"/>
      <c r="G719" s="17" t="s">
        <v>20</v>
      </c>
      <c r="H719" s="17">
        <f>SUM(H691:H718)</f>
        <v>226.5</v>
      </c>
      <c r="I719" s="57"/>
      <c r="J719" s="59"/>
    </row>
    <row r="720" spans="1:10" s="22" customFormat="1">
      <c r="A720" s="29"/>
      <c r="B720" s="34"/>
      <c r="C720" s="19"/>
      <c r="D720" s="30"/>
      <c r="E720" s="30"/>
      <c r="F720" s="20"/>
      <c r="G720" s="20"/>
      <c r="H720" s="20"/>
      <c r="I720" s="21"/>
      <c r="J720" s="24"/>
    </row>
    <row r="721" spans="1:10">
      <c r="A721" s="28">
        <v>1</v>
      </c>
      <c r="B721" s="60" t="s">
        <v>14</v>
      </c>
      <c r="C721" s="37" t="s">
        <v>24</v>
      </c>
      <c r="D721" s="36">
        <v>1</v>
      </c>
      <c r="E721" s="36">
        <v>1.5</v>
      </c>
      <c r="F721" s="36">
        <v>1.5</v>
      </c>
      <c r="G721" s="23">
        <f t="shared" ref="G721" si="53">(E721+F721)/2</f>
        <v>1.5</v>
      </c>
      <c r="H721" s="17">
        <f t="shared" ref="H721" si="54">G721*D721</f>
        <v>1.5</v>
      </c>
      <c r="I721" s="56">
        <f>H750/D750</f>
        <v>2.4711382113821139</v>
      </c>
      <c r="J721" s="62">
        <f>MEDIAN(E721:F749)</f>
        <v>2.8</v>
      </c>
    </row>
    <row r="722" spans="1:10">
      <c r="A722" s="28">
        <v>2</v>
      </c>
      <c r="B722" s="60"/>
      <c r="C722" s="39" t="s">
        <v>70</v>
      </c>
      <c r="D722" s="33">
        <v>3</v>
      </c>
      <c r="E722" s="38">
        <v>2.2000000000000002</v>
      </c>
      <c r="F722" s="38">
        <v>2.2000000000000002</v>
      </c>
      <c r="G722" s="17">
        <f>(E722+F722)/2</f>
        <v>2.2000000000000002</v>
      </c>
      <c r="H722" s="17">
        <f>G722*D722</f>
        <v>6.6000000000000005</v>
      </c>
      <c r="I722" s="57"/>
      <c r="J722" s="63"/>
    </row>
    <row r="723" spans="1:10">
      <c r="A723" s="28">
        <v>3</v>
      </c>
      <c r="B723" s="60"/>
      <c r="C723" s="39" t="s">
        <v>71</v>
      </c>
      <c r="D723" s="33">
        <v>3</v>
      </c>
      <c r="E723" s="38">
        <v>2.35</v>
      </c>
      <c r="F723" s="38">
        <v>2.35</v>
      </c>
      <c r="G723" s="17">
        <f t="shared" si="50"/>
        <v>2.35</v>
      </c>
      <c r="H723" s="17">
        <f t="shared" si="52"/>
        <v>7.0500000000000007</v>
      </c>
      <c r="I723" s="57"/>
      <c r="J723" s="63"/>
    </row>
    <row r="724" spans="1:10">
      <c r="A724" s="28">
        <v>4</v>
      </c>
      <c r="B724" s="60"/>
      <c r="C724" s="39" t="s">
        <v>23</v>
      </c>
      <c r="D724" s="33">
        <v>10</v>
      </c>
      <c r="E724" s="38">
        <v>1.8</v>
      </c>
      <c r="F724" s="38">
        <v>1.8</v>
      </c>
      <c r="G724" s="17">
        <f t="shared" si="50"/>
        <v>1.8</v>
      </c>
      <c r="H724" s="17">
        <f t="shared" si="52"/>
        <v>18</v>
      </c>
      <c r="I724" s="57"/>
      <c r="J724" s="63"/>
    </row>
    <row r="725" spans="1:10">
      <c r="A725" s="28">
        <v>5</v>
      </c>
      <c r="B725" s="60"/>
      <c r="C725" s="39" t="s">
        <v>72</v>
      </c>
      <c r="D725" s="33">
        <v>1</v>
      </c>
      <c r="E725" s="38">
        <v>3</v>
      </c>
      <c r="F725" s="38">
        <v>3</v>
      </c>
      <c r="G725" s="17">
        <f t="shared" si="50"/>
        <v>3</v>
      </c>
      <c r="H725" s="17">
        <f t="shared" si="52"/>
        <v>3</v>
      </c>
      <c r="I725" s="57"/>
      <c r="J725" s="63"/>
    </row>
    <row r="726" spans="1:10">
      <c r="A726" s="28">
        <v>6</v>
      </c>
      <c r="B726" s="60"/>
      <c r="C726" s="39" t="s">
        <v>73</v>
      </c>
      <c r="D726" s="40">
        <v>2</v>
      </c>
      <c r="E726" s="41">
        <v>2.5</v>
      </c>
      <c r="F726" s="38">
        <v>2.5</v>
      </c>
      <c r="G726" s="17">
        <f t="shared" si="50"/>
        <v>2.5</v>
      </c>
      <c r="H726" s="17">
        <f t="shared" si="52"/>
        <v>5</v>
      </c>
      <c r="I726" s="57"/>
      <c r="J726" s="63"/>
    </row>
    <row r="727" spans="1:10">
      <c r="A727" s="28">
        <v>7</v>
      </c>
      <c r="B727" s="60"/>
      <c r="C727" s="42" t="s">
        <v>74</v>
      </c>
      <c r="D727" s="40">
        <v>5</v>
      </c>
      <c r="E727" s="41">
        <v>3</v>
      </c>
      <c r="F727" s="38">
        <v>5</v>
      </c>
      <c r="G727" s="17">
        <f t="shared" si="50"/>
        <v>4</v>
      </c>
      <c r="H727" s="17">
        <f t="shared" si="52"/>
        <v>20</v>
      </c>
      <c r="I727" s="57"/>
      <c r="J727" s="63"/>
    </row>
    <row r="728" spans="1:10">
      <c r="A728" s="28">
        <v>8</v>
      </c>
      <c r="B728" s="60"/>
      <c r="C728" s="42" t="s">
        <v>75</v>
      </c>
      <c r="D728" s="40">
        <v>4</v>
      </c>
      <c r="E728" s="41">
        <v>4.2</v>
      </c>
      <c r="F728" s="38">
        <v>4.2</v>
      </c>
      <c r="G728" s="17">
        <f t="shared" si="50"/>
        <v>4.2</v>
      </c>
      <c r="H728" s="17">
        <f t="shared" si="52"/>
        <v>16.8</v>
      </c>
      <c r="I728" s="57"/>
      <c r="J728" s="63"/>
    </row>
    <row r="729" spans="1:10">
      <c r="A729" s="28">
        <v>9</v>
      </c>
      <c r="B729" s="60"/>
      <c r="C729" s="42" t="s">
        <v>25</v>
      </c>
      <c r="D729" s="40">
        <v>29</v>
      </c>
      <c r="E729" s="41">
        <v>2.5</v>
      </c>
      <c r="F729" s="38">
        <v>2.5</v>
      </c>
      <c r="G729" s="17">
        <f t="shared" si="50"/>
        <v>2.5</v>
      </c>
      <c r="H729" s="17">
        <f t="shared" si="52"/>
        <v>72.5</v>
      </c>
      <c r="I729" s="57"/>
      <c r="J729" s="63"/>
    </row>
    <row r="730" spans="1:10">
      <c r="A730" s="28">
        <v>10</v>
      </c>
      <c r="B730" s="60"/>
      <c r="C730" s="42" t="s">
        <v>76</v>
      </c>
      <c r="D730" s="40">
        <v>16</v>
      </c>
      <c r="E730" s="41">
        <v>2.5</v>
      </c>
      <c r="F730" s="38">
        <v>2.5</v>
      </c>
      <c r="G730" s="17">
        <f t="shared" si="50"/>
        <v>2.5</v>
      </c>
      <c r="H730" s="17">
        <f t="shared" si="52"/>
        <v>40</v>
      </c>
      <c r="I730" s="57"/>
      <c r="J730" s="63"/>
    </row>
    <row r="731" spans="1:10">
      <c r="A731" s="28">
        <v>11</v>
      </c>
      <c r="B731" s="60"/>
      <c r="C731" s="42" t="s">
        <v>77</v>
      </c>
      <c r="D731" s="40">
        <v>1</v>
      </c>
      <c r="E731" s="41">
        <v>5.2</v>
      </c>
      <c r="F731" s="38">
        <v>5.2</v>
      </c>
      <c r="G731" s="17">
        <f t="shared" si="50"/>
        <v>5.2</v>
      </c>
      <c r="H731" s="17">
        <f t="shared" si="52"/>
        <v>5.2</v>
      </c>
      <c r="I731" s="57"/>
      <c r="J731" s="63"/>
    </row>
    <row r="732" spans="1:10">
      <c r="A732" s="28">
        <v>12</v>
      </c>
      <c r="B732" s="60"/>
      <c r="C732" s="42" t="s">
        <v>78</v>
      </c>
      <c r="D732" s="40">
        <v>1</v>
      </c>
      <c r="E732" s="41">
        <v>4</v>
      </c>
      <c r="F732" s="38">
        <v>4</v>
      </c>
      <c r="G732" s="17">
        <f t="shared" si="50"/>
        <v>4</v>
      </c>
      <c r="H732" s="17">
        <f t="shared" si="52"/>
        <v>4</v>
      </c>
      <c r="I732" s="57"/>
      <c r="J732" s="63"/>
    </row>
    <row r="733" spans="1:10">
      <c r="A733" s="28">
        <v>13</v>
      </c>
      <c r="B733" s="60"/>
      <c r="C733" s="42" t="s">
        <v>79</v>
      </c>
      <c r="D733" s="40">
        <v>1</v>
      </c>
      <c r="E733" s="41">
        <v>2.8</v>
      </c>
      <c r="F733" s="38">
        <v>2.8</v>
      </c>
      <c r="G733" s="17">
        <f t="shared" si="50"/>
        <v>2.8</v>
      </c>
      <c r="H733" s="17">
        <f t="shared" si="52"/>
        <v>2.8</v>
      </c>
      <c r="I733" s="57"/>
      <c r="J733" s="63"/>
    </row>
    <row r="734" spans="1:10">
      <c r="A734" s="28">
        <v>14</v>
      </c>
      <c r="B734" s="60"/>
      <c r="C734" s="42" t="s">
        <v>80</v>
      </c>
      <c r="D734" s="40">
        <v>1</v>
      </c>
      <c r="E734" s="41">
        <v>3.5</v>
      </c>
      <c r="F734" s="38">
        <v>3.5</v>
      </c>
      <c r="G734" s="17">
        <f t="shared" si="50"/>
        <v>3.5</v>
      </c>
      <c r="H734" s="17">
        <f t="shared" si="52"/>
        <v>3.5</v>
      </c>
      <c r="I734" s="57"/>
      <c r="J734" s="63"/>
    </row>
    <row r="735" spans="1:10">
      <c r="A735" s="28">
        <v>15</v>
      </c>
      <c r="B735" s="60"/>
      <c r="C735" s="42" t="s">
        <v>81</v>
      </c>
      <c r="D735" s="40">
        <v>4</v>
      </c>
      <c r="E735" s="41">
        <v>1.5</v>
      </c>
      <c r="F735" s="38">
        <v>1.5</v>
      </c>
      <c r="G735" s="17">
        <f t="shared" si="50"/>
        <v>1.5</v>
      </c>
      <c r="H735" s="17">
        <f t="shared" si="52"/>
        <v>6</v>
      </c>
      <c r="I735" s="57"/>
      <c r="J735" s="63"/>
    </row>
    <row r="736" spans="1:10">
      <c r="A736" s="28">
        <v>16</v>
      </c>
      <c r="B736" s="60"/>
      <c r="C736" s="42" t="s">
        <v>82</v>
      </c>
      <c r="D736" s="40">
        <v>1</v>
      </c>
      <c r="E736" s="41">
        <v>2</v>
      </c>
      <c r="F736" s="38">
        <v>2</v>
      </c>
      <c r="G736" s="17">
        <f t="shared" ref="G736:G760" si="55">(E736+F736)/2</f>
        <v>2</v>
      </c>
      <c r="H736" s="17">
        <f t="shared" si="52"/>
        <v>2</v>
      </c>
      <c r="I736" s="57"/>
      <c r="J736" s="63"/>
    </row>
    <row r="737" spans="1:10">
      <c r="A737" s="28">
        <v>17</v>
      </c>
      <c r="B737" s="60"/>
      <c r="C737" s="42" t="s">
        <v>83</v>
      </c>
      <c r="D737" s="40">
        <v>1</v>
      </c>
      <c r="E737" s="41">
        <v>3.5</v>
      </c>
      <c r="F737" s="38">
        <v>3.5</v>
      </c>
      <c r="G737" s="17">
        <f t="shared" si="55"/>
        <v>3.5</v>
      </c>
      <c r="H737" s="17">
        <f t="shared" si="52"/>
        <v>3.5</v>
      </c>
      <c r="I737" s="57"/>
      <c r="J737" s="63"/>
    </row>
    <row r="738" spans="1:10">
      <c r="A738" s="28">
        <v>18</v>
      </c>
      <c r="B738" s="60"/>
      <c r="C738" s="42" t="s">
        <v>84</v>
      </c>
      <c r="D738" s="40">
        <v>1</v>
      </c>
      <c r="E738" s="41">
        <v>3</v>
      </c>
      <c r="F738" s="38">
        <v>3</v>
      </c>
      <c r="G738" s="17">
        <f t="shared" si="55"/>
        <v>3</v>
      </c>
      <c r="H738" s="17">
        <f t="shared" ref="H738:H762" si="56">G738*D738</f>
        <v>3</v>
      </c>
      <c r="I738" s="57"/>
      <c r="J738" s="63"/>
    </row>
    <row r="739" spans="1:10">
      <c r="A739" s="28">
        <v>19</v>
      </c>
      <c r="B739" s="60"/>
      <c r="C739" s="42" t="s">
        <v>85</v>
      </c>
      <c r="D739" s="40">
        <v>2</v>
      </c>
      <c r="E739" s="41">
        <v>3</v>
      </c>
      <c r="F739" s="38">
        <v>3</v>
      </c>
      <c r="G739" s="17">
        <f t="shared" si="55"/>
        <v>3</v>
      </c>
      <c r="H739" s="17">
        <f t="shared" si="56"/>
        <v>6</v>
      </c>
      <c r="I739" s="57"/>
      <c r="J739" s="63"/>
    </row>
    <row r="740" spans="1:10">
      <c r="A740" s="28">
        <v>20</v>
      </c>
      <c r="B740" s="60"/>
      <c r="C740" s="42" t="s">
        <v>86</v>
      </c>
      <c r="D740" s="40">
        <v>1</v>
      </c>
      <c r="E740" s="41">
        <v>4</v>
      </c>
      <c r="F740" s="38">
        <v>4</v>
      </c>
      <c r="G740" s="17">
        <f t="shared" si="55"/>
        <v>4</v>
      </c>
      <c r="H740" s="17">
        <f t="shared" si="56"/>
        <v>4</v>
      </c>
      <c r="I740" s="57"/>
      <c r="J740" s="63"/>
    </row>
    <row r="741" spans="1:10">
      <c r="A741" s="28">
        <v>21</v>
      </c>
      <c r="B741" s="60"/>
      <c r="C741" s="42" t="s">
        <v>81</v>
      </c>
      <c r="D741" s="40">
        <v>6</v>
      </c>
      <c r="E741" s="41">
        <v>1.5</v>
      </c>
      <c r="F741" s="38">
        <v>1.5</v>
      </c>
      <c r="G741" s="17">
        <f t="shared" si="55"/>
        <v>1.5</v>
      </c>
      <c r="H741" s="17">
        <f t="shared" si="56"/>
        <v>9</v>
      </c>
      <c r="I741" s="57"/>
      <c r="J741" s="63"/>
    </row>
    <row r="742" spans="1:10">
      <c r="A742" s="28">
        <v>22</v>
      </c>
      <c r="B742" s="60"/>
      <c r="C742" s="42" t="s">
        <v>87</v>
      </c>
      <c r="D742" s="40">
        <v>1</v>
      </c>
      <c r="E742" s="41">
        <v>4.5</v>
      </c>
      <c r="F742" s="38">
        <v>4.5</v>
      </c>
      <c r="G742" s="17">
        <f t="shared" si="55"/>
        <v>4.5</v>
      </c>
      <c r="H742" s="17">
        <f t="shared" si="56"/>
        <v>4.5</v>
      </c>
      <c r="I742" s="57"/>
      <c r="J742" s="63"/>
    </row>
    <row r="743" spans="1:10">
      <c r="A743" s="28">
        <v>23</v>
      </c>
      <c r="B743" s="60"/>
      <c r="C743" s="42" t="s">
        <v>88</v>
      </c>
      <c r="D743" s="40">
        <v>4</v>
      </c>
      <c r="E743" s="41">
        <v>1.5</v>
      </c>
      <c r="F743" s="38">
        <v>1.5</v>
      </c>
      <c r="G743" s="17">
        <f t="shared" si="55"/>
        <v>1.5</v>
      </c>
      <c r="H743" s="17">
        <f t="shared" si="56"/>
        <v>6</v>
      </c>
      <c r="I743" s="57"/>
      <c r="J743" s="63"/>
    </row>
    <row r="744" spans="1:10">
      <c r="A744" s="28">
        <v>24</v>
      </c>
      <c r="B744" s="60"/>
      <c r="C744" s="35" t="s">
        <v>89</v>
      </c>
      <c r="D744" s="40">
        <v>1</v>
      </c>
      <c r="E744" s="41">
        <v>1.4</v>
      </c>
      <c r="F744" s="38">
        <v>1.4</v>
      </c>
      <c r="G744" s="17">
        <f t="shared" si="55"/>
        <v>1.4</v>
      </c>
      <c r="H744" s="17">
        <f t="shared" si="56"/>
        <v>1.4</v>
      </c>
      <c r="I744" s="57"/>
      <c r="J744" s="63"/>
    </row>
    <row r="745" spans="1:10">
      <c r="A745" s="28">
        <v>25</v>
      </c>
      <c r="B745" s="60"/>
      <c r="C745" s="42" t="s">
        <v>90</v>
      </c>
      <c r="D745" s="40">
        <v>3</v>
      </c>
      <c r="E745" s="41">
        <v>4.2</v>
      </c>
      <c r="F745" s="38">
        <v>4.2</v>
      </c>
      <c r="G745" s="17">
        <f t="shared" si="55"/>
        <v>4.2</v>
      </c>
      <c r="H745" s="17">
        <f t="shared" si="56"/>
        <v>12.600000000000001</v>
      </c>
      <c r="I745" s="57"/>
      <c r="J745" s="63"/>
    </row>
    <row r="746" spans="1:10">
      <c r="A746" s="28">
        <v>26</v>
      </c>
      <c r="B746" s="60"/>
      <c r="C746" s="42" t="s">
        <v>91</v>
      </c>
      <c r="D746" s="40">
        <v>2</v>
      </c>
      <c r="E746" s="41">
        <v>3.5</v>
      </c>
      <c r="F746" s="38">
        <v>3.5</v>
      </c>
      <c r="G746" s="17">
        <f t="shared" si="55"/>
        <v>3.5</v>
      </c>
      <c r="H746" s="17">
        <f t="shared" si="56"/>
        <v>7</v>
      </c>
      <c r="I746" s="57"/>
      <c r="J746" s="63"/>
    </row>
    <row r="747" spans="1:10">
      <c r="A747" s="28">
        <v>27</v>
      </c>
      <c r="B747" s="60"/>
      <c r="C747" s="42" t="s">
        <v>92</v>
      </c>
      <c r="D747" s="40">
        <v>11</v>
      </c>
      <c r="E747" s="41">
        <v>1.5</v>
      </c>
      <c r="F747" s="38">
        <v>1.5</v>
      </c>
      <c r="G747" s="17">
        <f t="shared" si="55"/>
        <v>1.5</v>
      </c>
      <c r="H747" s="17">
        <f t="shared" si="56"/>
        <v>16.5</v>
      </c>
      <c r="I747" s="57"/>
      <c r="J747" s="63"/>
    </row>
    <row r="748" spans="1:10">
      <c r="A748" s="28">
        <v>28</v>
      </c>
      <c r="B748" s="60"/>
      <c r="C748" s="42" t="s">
        <v>93</v>
      </c>
      <c r="D748" s="40">
        <v>4</v>
      </c>
      <c r="E748" s="41">
        <v>1.5</v>
      </c>
      <c r="F748" s="38">
        <v>1.5</v>
      </c>
      <c r="G748" s="17">
        <f t="shared" si="55"/>
        <v>1.5</v>
      </c>
      <c r="H748" s="17">
        <f t="shared" si="56"/>
        <v>6</v>
      </c>
      <c r="I748" s="57"/>
      <c r="J748" s="63"/>
    </row>
    <row r="749" spans="1:10">
      <c r="A749" s="28">
        <v>29</v>
      </c>
      <c r="B749" s="60"/>
      <c r="C749" s="42" t="s">
        <v>32</v>
      </c>
      <c r="D749" s="40">
        <v>3</v>
      </c>
      <c r="E749" s="43">
        <v>3.5</v>
      </c>
      <c r="F749" s="28">
        <v>3.5</v>
      </c>
      <c r="G749" s="28">
        <f t="shared" si="55"/>
        <v>3.5</v>
      </c>
      <c r="H749" s="28">
        <f t="shared" si="56"/>
        <v>10.5</v>
      </c>
      <c r="I749" s="57"/>
      <c r="J749" s="63"/>
    </row>
    <row r="750" spans="1:10">
      <c r="A750" s="28"/>
      <c r="B750" s="48"/>
      <c r="C750" s="18" t="s">
        <v>19</v>
      </c>
      <c r="D750" s="16">
        <f>SUM(D721:D749)</f>
        <v>123</v>
      </c>
      <c r="E750" s="16"/>
      <c r="F750" s="16"/>
      <c r="G750" s="17" t="s">
        <v>20</v>
      </c>
      <c r="H750" s="17">
        <f>SUM(H721:H749)</f>
        <v>303.95</v>
      </c>
      <c r="I750" s="61"/>
      <c r="J750" s="64"/>
    </row>
    <row r="751" spans="1:10" s="22" customFormat="1">
      <c r="A751" s="29"/>
      <c r="B751" s="34"/>
      <c r="C751" s="19"/>
      <c r="D751" s="30"/>
      <c r="E751" s="30"/>
      <c r="F751" s="20"/>
      <c r="G751" s="20"/>
      <c r="H751" s="20"/>
      <c r="I751" s="21"/>
      <c r="J751" s="24"/>
    </row>
    <row r="752" spans="1:10">
      <c r="A752" s="44">
        <v>19</v>
      </c>
      <c r="B752" s="253" t="s">
        <v>435</v>
      </c>
      <c r="D752" s="252"/>
      <c r="E752" s="254"/>
      <c r="F752" s="254"/>
      <c r="G752" s="15"/>
      <c r="H752" s="15"/>
      <c r="I752" s="15"/>
      <c r="J752" s="255"/>
    </row>
    <row r="753" spans="1:10" ht="63">
      <c r="A753" s="44" t="s">
        <v>15</v>
      </c>
      <c r="B753" s="252" t="s">
        <v>4</v>
      </c>
      <c r="C753" s="253" t="s">
        <v>399</v>
      </c>
      <c r="D753" s="252" t="s">
        <v>6</v>
      </c>
      <c r="E753" s="254" t="s">
        <v>16</v>
      </c>
      <c r="F753" s="254" t="s">
        <v>17</v>
      </c>
      <c r="G753" s="15" t="s">
        <v>18</v>
      </c>
      <c r="H753" s="15" t="s">
        <v>21</v>
      </c>
      <c r="I753" s="15" t="s">
        <v>22</v>
      </c>
      <c r="J753" s="255" t="s">
        <v>10</v>
      </c>
    </row>
    <row r="754" spans="1:10">
      <c r="A754" s="28">
        <v>1</v>
      </c>
      <c r="B754" s="344" t="s">
        <v>11</v>
      </c>
      <c r="C754" s="345" t="s">
        <v>145</v>
      </c>
      <c r="D754" s="346">
        <v>1</v>
      </c>
      <c r="E754" s="347">
        <v>3.25</v>
      </c>
      <c r="F754" s="347">
        <v>3.25</v>
      </c>
      <c r="G754" s="17">
        <f t="shared" ref="G754:G757" si="57">(E754+F754)/2</f>
        <v>3.25</v>
      </c>
      <c r="H754" s="17">
        <f>G754*D754</f>
        <v>3.25</v>
      </c>
      <c r="I754" s="56">
        <f>H758/D758</f>
        <v>2.6852941176470582</v>
      </c>
      <c r="J754" s="259">
        <f>MEDIAN(E754:F757)</f>
        <v>3.2</v>
      </c>
    </row>
    <row r="755" spans="1:10">
      <c r="A755" s="28">
        <v>2</v>
      </c>
      <c r="B755" s="344"/>
      <c r="C755" s="348" t="s">
        <v>255</v>
      </c>
      <c r="D755" s="346">
        <v>1</v>
      </c>
      <c r="E755" s="346">
        <v>3.25</v>
      </c>
      <c r="F755" s="346">
        <v>3.25</v>
      </c>
      <c r="G755" s="17">
        <f t="shared" si="57"/>
        <v>3.25</v>
      </c>
      <c r="H755" s="17">
        <f t="shared" ref="H755" si="58">G755*D755</f>
        <v>3.25</v>
      </c>
      <c r="I755" s="57"/>
      <c r="J755" s="262"/>
    </row>
    <row r="756" spans="1:10">
      <c r="A756" s="28">
        <v>3</v>
      </c>
      <c r="B756" s="344"/>
      <c r="C756" s="348" t="s">
        <v>436</v>
      </c>
      <c r="D756" s="17">
        <v>9</v>
      </c>
      <c r="E756" s="17">
        <v>3.15</v>
      </c>
      <c r="F756" s="17">
        <v>3.15</v>
      </c>
      <c r="G756" s="23">
        <f t="shared" si="57"/>
        <v>3.15</v>
      </c>
      <c r="H756" s="28">
        <f>G756*D756</f>
        <v>28.349999999999998</v>
      </c>
      <c r="I756" s="57"/>
      <c r="J756" s="262"/>
    </row>
    <row r="757" spans="1:10">
      <c r="A757" s="28">
        <v>4</v>
      </c>
      <c r="B757" s="344"/>
      <c r="C757" s="5" t="s">
        <v>437</v>
      </c>
      <c r="D757" s="33">
        <v>6</v>
      </c>
      <c r="E757" s="33">
        <v>1.8</v>
      </c>
      <c r="F757" s="33">
        <v>1.8</v>
      </c>
      <c r="G757" s="23">
        <f t="shared" si="57"/>
        <v>1.8</v>
      </c>
      <c r="H757" s="17">
        <f>G757*D757</f>
        <v>10.8</v>
      </c>
      <c r="I757" s="57"/>
      <c r="J757" s="262"/>
    </row>
    <row r="758" spans="1:10" s="22" customFormat="1">
      <c r="A758" s="28"/>
      <c r="B758" s="263"/>
      <c r="C758" s="109" t="s">
        <v>19</v>
      </c>
      <c r="D758" s="145">
        <f>SUM(D754:D757)</f>
        <v>17</v>
      </c>
      <c r="E758" s="145"/>
      <c r="F758" s="145"/>
      <c r="G758" s="17" t="s">
        <v>20</v>
      </c>
      <c r="H758" s="17">
        <f>SUM(H754:H757)</f>
        <v>45.649999999999991</v>
      </c>
      <c r="I758" s="264"/>
      <c r="J758" s="265"/>
    </row>
    <row r="759" spans="1:10" s="22" customFormat="1">
      <c r="A759" s="29"/>
      <c r="B759" s="34"/>
      <c r="C759" s="19"/>
      <c r="D759" s="30"/>
      <c r="E759" s="30"/>
      <c r="F759" s="20"/>
      <c r="G759" s="20"/>
      <c r="H759" s="20"/>
      <c r="I759" s="21"/>
      <c r="J759" s="24"/>
    </row>
    <row r="760" spans="1:10" s="22" customFormat="1">
      <c r="A760" s="28">
        <v>1</v>
      </c>
      <c r="B760" s="344" t="s">
        <v>13</v>
      </c>
      <c r="C760" s="349" t="s">
        <v>390</v>
      </c>
      <c r="D760" s="346">
        <v>1</v>
      </c>
      <c r="E760" s="347">
        <v>3.15</v>
      </c>
      <c r="F760" s="347">
        <v>3.15</v>
      </c>
      <c r="G760" s="17">
        <v>3.15</v>
      </c>
      <c r="H760" s="17">
        <v>3.15</v>
      </c>
      <c r="I760" s="56">
        <f>H765/D765</f>
        <v>2.4833333333333334</v>
      </c>
      <c r="J760" s="259">
        <f>MEDIAN(E760:F764)</f>
        <v>2.75</v>
      </c>
    </row>
    <row r="761" spans="1:10" s="22" customFormat="1">
      <c r="A761" s="28">
        <v>2</v>
      </c>
      <c r="B761" s="344"/>
      <c r="C761" s="5" t="s">
        <v>257</v>
      </c>
      <c r="D761" s="346">
        <v>1</v>
      </c>
      <c r="E761" s="346">
        <v>3.2</v>
      </c>
      <c r="F761" s="346">
        <v>3.2</v>
      </c>
      <c r="G761" s="17">
        <v>3.2</v>
      </c>
      <c r="H761" s="17">
        <v>3.2</v>
      </c>
      <c r="I761" s="57"/>
      <c r="J761" s="262"/>
    </row>
    <row r="762" spans="1:10" s="22" customFormat="1">
      <c r="A762" s="28">
        <v>3</v>
      </c>
      <c r="B762" s="344"/>
      <c r="C762" s="348" t="s">
        <v>437</v>
      </c>
      <c r="D762" s="17">
        <v>7</v>
      </c>
      <c r="E762" s="17">
        <v>2.75</v>
      </c>
      <c r="F762" s="17">
        <v>2.75</v>
      </c>
      <c r="G762" s="23">
        <v>2.75</v>
      </c>
      <c r="H762" s="17">
        <f>G762*D762</f>
        <v>19.25</v>
      </c>
      <c r="I762" s="57"/>
      <c r="J762" s="262"/>
    </row>
    <row r="763" spans="1:10" s="22" customFormat="1">
      <c r="A763" s="28">
        <v>4</v>
      </c>
      <c r="B763" s="344"/>
      <c r="C763" s="348" t="s">
        <v>438</v>
      </c>
      <c r="D763" s="17">
        <v>2</v>
      </c>
      <c r="E763" s="17">
        <v>2.4</v>
      </c>
      <c r="F763" s="17">
        <v>2.4</v>
      </c>
      <c r="G763" s="23">
        <v>2.4</v>
      </c>
      <c r="H763" s="17">
        <v>2.4</v>
      </c>
      <c r="I763" s="57"/>
      <c r="J763" s="262"/>
    </row>
    <row r="764" spans="1:10" s="22" customFormat="1">
      <c r="A764" s="28">
        <v>5</v>
      </c>
      <c r="B764" s="344"/>
      <c r="C764" s="5" t="s">
        <v>129</v>
      </c>
      <c r="D764" s="33">
        <v>1</v>
      </c>
      <c r="E764" s="33">
        <v>1.8</v>
      </c>
      <c r="F764" s="33">
        <v>1.8</v>
      </c>
      <c r="G764" s="23">
        <v>1.8</v>
      </c>
      <c r="H764" s="17">
        <v>1.8</v>
      </c>
      <c r="I764" s="57"/>
      <c r="J764" s="262"/>
    </row>
    <row r="765" spans="1:10" s="22" customFormat="1">
      <c r="A765" s="28"/>
      <c r="B765" s="263"/>
      <c r="C765" s="109" t="s">
        <v>19</v>
      </c>
      <c r="D765" s="145">
        <f>SUM(D760:D764)</f>
        <v>12</v>
      </c>
      <c r="E765" s="145"/>
      <c r="F765" s="145"/>
      <c r="G765" s="17" t="s">
        <v>20</v>
      </c>
      <c r="H765" s="17">
        <f>SUM(H760:H764)</f>
        <v>29.8</v>
      </c>
      <c r="I765" s="264"/>
      <c r="J765" s="265"/>
    </row>
    <row r="766" spans="1:10" s="22" customFormat="1">
      <c r="A766" s="29"/>
      <c r="B766" s="34"/>
      <c r="C766" s="19"/>
      <c r="D766" s="30"/>
      <c r="E766" s="30"/>
      <c r="F766" s="20"/>
      <c r="G766" s="20"/>
      <c r="H766" s="20"/>
      <c r="I766" s="21"/>
      <c r="J766" s="24"/>
    </row>
    <row r="767" spans="1:10" s="22" customFormat="1">
      <c r="A767" s="28">
        <v>1</v>
      </c>
      <c r="B767" s="344" t="s">
        <v>14</v>
      </c>
      <c r="C767" s="349" t="s">
        <v>255</v>
      </c>
      <c r="D767" s="346">
        <v>2</v>
      </c>
      <c r="E767" s="347">
        <v>3.25</v>
      </c>
      <c r="F767" s="347">
        <v>3.25</v>
      </c>
      <c r="G767" s="17">
        <f t="shared" ref="G767:G772" si="59">(E767+F767)/2</f>
        <v>3.25</v>
      </c>
      <c r="H767" s="17">
        <f t="shared" ref="H767:H772" si="60">G767*D767</f>
        <v>6.5</v>
      </c>
      <c r="I767" s="56">
        <f>H773/D773</f>
        <v>2.5799999999999996</v>
      </c>
      <c r="J767" s="259">
        <f>MEDIAN(E767:F772)</f>
        <v>2.5999999999999996</v>
      </c>
    </row>
    <row r="768" spans="1:10" s="22" customFormat="1">
      <c r="A768" s="28">
        <v>2</v>
      </c>
      <c r="B768" s="344"/>
      <c r="C768" s="5" t="s">
        <v>439</v>
      </c>
      <c r="D768" s="346">
        <v>1</v>
      </c>
      <c r="E768" s="346">
        <v>2.16</v>
      </c>
      <c r="F768" s="346">
        <v>2.16</v>
      </c>
      <c r="G768" s="17">
        <f t="shared" si="59"/>
        <v>2.16</v>
      </c>
      <c r="H768" s="17">
        <f t="shared" si="60"/>
        <v>2.16</v>
      </c>
      <c r="I768" s="57"/>
      <c r="J768" s="262"/>
    </row>
    <row r="769" spans="1:10" s="22" customFormat="1">
      <c r="A769" s="28">
        <v>3</v>
      </c>
      <c r="B769" s="344"/>
      <c r="C769" s="348" t="s">
        <v>440</v>
      </c>
      <c r="D769" s="17">
        <v>1</v>
      </c>
      <c r="E769" s="17">
        <v>3</v>
      </c>
      <c r="F769" s="17">
        <v>3</v>
      </c>
      <c r="G769" s="17">
        <f t="shared" si="59"/>
        <v>3</v>
      </c>
      <c r="H769" s="17">
        <f t="shared" si="60"/>
        <v>3</v>
      </c>
      <c r="I769" s="57"/>
      <c r="J769" s="262"/>
    </row>
    <row r="770" spans="1:10" s="22" customFormat="1">
      <c r="A770" s="28">
        <v>4</v>
      </c>
      <c r="B770" s="344"/>
      <c r="C770" s="348" t="s">
        <v>258</v>
      </c>
      <c r="D770" s="17">
        <v>1</v>
      </c>
      <c r="E770" s="17">
        <v>2.9</v>
      </c>
      <c r="F770" s="17">
        <v>2.9</v>
      </c>
      <c r="G770" s="17">
        <f t="shared" si="59"/>
        <v>2.9</v>
      </c>
      <c r="H770" s="17">
        <f t="shared" si="60"/>
        <v>2.9</v>
      </c>
      <c r="I770" s="57"/>
      <c r="J770" s="262"/>
    </row>
    <row r="771" spans="1:10" s="22" customFormat="1">
      <c r="A771" s="28">
        <v>5</v>
      </c>
      <c r="B771" s="344"/>
      <c r="C771" s="5" t="s">
        <v>441</v>
      </c>
      <c r="D771" s="33">
        <v>1</v>
      </c>
      <c r="E771" s="33">
        <v>2.2999999999999998</v>
      </c>
      <c r="F771" s="33">
        <v>2.2999999999999998</v>
      </c>
      <c r="G771" s="17">
        <f t="shared" si="59"/>
        <v>2.2999999999999998</v>
      </c>
      <c r="H771" s="17">
        <f t="shared" si="60"/>
        <v>2.2999999999999998</v>
      </c>
      <c r="I771" s="57"/>
      <c r="J771" s="262"/>
    </row>
    <row r="772" spans="1:10" s="22" customFormat="1">
      <c r="A772" s="28">
        <v>6</v>
      </c>
      <c r="B772" s="344"/>
      <c r="C772" s="348" t="s">
        <v>442</v>
      </c>
      <c r="D772" s="17">
        <v>1</v>
      </c>
      <c r="E772" s="17">
        <v>1.2</v>
      </c>
      <c r="F772" s="17">
        <v>1.2</v>
      </c>
      <c r="G772" s="17">
        <f t="shared" si="59"/>
        <v>1.2</v>
      </c>
      <c r="H772" s="17">
        <f t="shared" si="60"/>
        <v>1.2</v>
      </c>
      <c r="I772" s="57"/>
      <c r="J772" s="262"/>
    </row>
    <row r="773" spans="1:10" s="22" customFormat="1">
      <c r="A773" s="350"/>
      <c r="B773" s="351"/>
      <c r="C773" s="352" t="s">
        <v>19</v>
      </c>
      <c r="D773" s="50">
        <f>SUM(D767:D772)</f>
        <v>7</v>
      </c>
      <c r="E773" s="50"/>
      <c r="F773" s="50"/>
      <c r="G773" s="23" t="s">
        <v>20</v>
      </c>
      <c r="H773" s="23">
        <f>SUM(H767:H772)</f>
        <v>18.059999999999999</v>
      </c>
      <c r="I773" s="57"/>
      <c r="J773" s="262"/>
    </row>
    <row r="774" spans="1:10" s="22" customFormat="1">
      <c r="A774" s="32"/>
      <c r="B774" s="34"/>
      <c r="C774" s="19"/>
      <c r="D774" s="30"/>
      <c r="E774" s="30"/>
      <c r="F774" s="20"/>
      <c r="G774" s="20"/>
      <c r="H774" s="20"/>
      <c r="I774" s="20"/>
      <c r="J774" s="82"/>
    </row>
    <row r="775" spans="1:10">
      <c r="A775" s="128">
        <v>20</v>
      </c>
      <c r="B775" s="97" t="s">
        <v>443</v>
      </c>
    </row>
    <row r="776" spans="1:10">
      <c r="A776" s="320"/>
    </row>
    <row r="777" spans="1:10" ht="63">
      <c r="A777" s="44" t="s">
        <v>15</v>
      </c>
      <c r="B777" s="15" t="s">
        <v>4</v>
      </c>
      <c r="C777" s="31" t="s">
        <v>5</v>
      </c>
      <c r="D777" s="15" t="s">
        <v>6</v>
      </c>
      <c r="E777" s="15" t="s">
        <v>16</v>
      </c>
      <c r="F777" s="15" t="s">
        <v>17</v>
      </c>
      <c r="G777" s="15" t="s">
        <v>18</v>
      </c>
      <c r="H777" s="15" t="s">
        <v>21</v>
      </c>
      <c r="I777" s="15" t="s">
        <v>22</v>
      </c>
      <c r="J777" s="48" t="s">
        <v>10</v>
      </c>
    </row>
    <row r="778" spans="1:10" ht="31.5">
      <c r="A778" s="15">
        <v>1</v>
      </c>
      <c r="B778" s="324" t="s">
        <v>13</v>
      </c>
      <c r="C778" s="219" t="s">
        <v>417</v>
      </c>
      <c r="D778" s="139">
        <v>1</v>
      </c>
      <c r="E778" s="139">
        <v>2.4</v>
      </c>
      <c r="F778" s="139">
        <v>3</v>
      </c>
      <c r="G778" s="17">
        <f t="shared" ref="G778:G779" si="61">(E778+F778)/2</f>
        <v>2.7</v>
      </c>
      <c r="H778" s="17">
        <f t="shared" ref="H778:H779" si="62">G778*D778</f>
        <v>2.7</v>
      </c>
      <c r="I778" s="93">
        <f>H780/D780</f>
        <v>2.35</v>
      </c>
      <c r="J778" s="325">
        <f>MEDIAN(E778:F779)</f>
        <v>2.2000000000000002</v>
      </c>
    </row>
    <row r="779" spans="1:10">
      <c r="A779" s="15">
        <v>2</v>
      </c>
      <c r="B779" s="324"/>
      <c r="C779" s="349" t="s">
        <v>444</v>
      </c>
      <c r="D779" s="139">
        <v>1</v>
      </c>
      <c r="E779" s="139">
        <v>2</v>
      </c>
      <c r="F779" s="139">
        <v>2</v>
      </c>
      <c r="G779" s="17">
        <f t="shared" si="61"/>
        <v>2</v>
      </c>
      <c r="H779" s="17">
        <f t="shared" si="62"/>
        <v>2</v>
      </c>
      <c r="I779" s="94"/>
      <c r="J779" s="326"/>
    </row>
    <row r="780" spans="1:10">
      <c r="A780" s="327"/>
      <c r="B780" s="328"/>
      <c r="C780" s="18" t="s">
        <v>19</v>
      </c>
      <c r="D780" s="16">
        <f>SUM(D778:D779)</f>
        <v>2</v>
      </c>
      <c r="E780" s="16"/>
      <c r="F780" s="16"/>
      <c r="G780" s="17" t="s">
        <v>20</v>
      </c>
      <c r="H780" s="17">
        <f>SUM(H778:H779)</f>
        <v>4.7</v>
      </c>
      <c r="I780" s="94"/>
      <c r="J780" s="326"/>
    </row>
    <row r="781" spans="1:10">
      <c r="A781" s="329"/>
      <c r="B781" s="330"/>
      <c r="C781" s="331"/>
      <c r="D781" s="180"/>
      <c r="E781" s="180"/>
      <c r="F781" s="180"/>
      <c r="G781" s="20"/>
      <c r="H781" s="20"/>
      <c r="I781" s="21"/>
      <c r="J781" s="332"/>
    </row>
    <row r="784" spans="1:10" ht="18" customHeight="1"/>
  </sheetData>
  <mergeCells count="144">
    <mergeCell ref="A2:I2"/>
    <mergeCell ref="B767:B773"/>
    <mergeCell ref="I767:I773"/>
    <mergeCell ref="J767:J773"/>
    <mergeCell ref="B778:B779"/>
    <mergeCell ref="I778:I780"/>
    <mergeCell ref="J778:J780"/>
    <mergeCell ref="B754:B757"/>
    <mergeCell ref="I754:I757"/>
    <mergeCell ref="J754:J757"/>
    <mergeCell ref="B760:B764"/>
    <mergeCell ref="I760:I764"/>
    <mergeCell ref="J760:J764"/>
    <mergeCell ref="B691:B719"/>
    <mergeCell ref="I691:I719"/>
    <mergeCell ref="J691:J719"/>
    <mergeCell ref="B721:B749"/>
    <mergeCell ref="I721:I750"/>
    <mergeCell ref="J721:J750"/>
    <mergeCell ref="B662:B663"/>
    <mergeCell ref="I662:I664"/>
    <mergeCell ref="J662:J664"/>
    <mergeCell ref="B672:B689"/>
    <mergeCell ref="I672:I689"/>
    <mergeCell ref="J672:J689"/>
    <mergeCell ref="B637:B639"/>
    <mergeCell ref="I637:I640"/>
    <mergeCell ref="J637:J640"/>
    <mergeCell ref="B642:B647"/>
    <mergeCell ref="I642:I648"/>
    <mergeCell ref="J642:J648"/>
    <mergeCell ref="I616:I618"/>
    <mergeCell ref="J616:J618"/>
    <mergeCell ref="B627:B629"/>
    <mergeCell ref="I627:I630"/>
    <mergeCell ref="J627:J630"/>
    <mergeCell ref="B602:B605"/>
    <mergeCell ref="I602:I606"/>
    <mergeCell ref="J602:J606"/>
    <mergeCell ref="B612:B613"/>
    <mergeCell ref="I612:I614"/>
    <mergeCell ref="J612:J614"/>
    <mergeCell ref="B586:B589"/>
    <mergeCell ref="I586:I591"/>
    <mergeCell ref="J586:J591"/>
    <mergeCell ref="B594:B599"/>
    <mergeCell ref="I594:I600"/>
    <mergeCell ref="J594:J600"/>
    <mergeCell ref="B554:B564"/>
    <mergeCell ref="I554:I564"/>
    <mergeCell ref="J554:J564"/>
    <mergeCell ref="B567:B579"/>
    <mergeCell ref="I567:I579"/>
    <mergeCell ref="J567:J579"/>
    <mergeCell ref="B525:B539"/>
    <mergeCell ref="I525:I540"/>
    <mergeCell ref="J525:J540"/>
    <mergeCell ref="B542:B550"/>
    <mergeCell ref="I542:I550"/>
    <mergeCell ref="J542:J550"/>
    <mergeCell ref="B492:B502"/>
    <mergeCell ref="I492:I503"/>
    <mergeCell ref="J492:J503"/>
    <mergeCell ref="B507:B522"/>
    <mergeCell ref="I507:I523"/>
    <mergeCell ref="J507:J523"/>
    <mergeCell ref="B444:B464"/>
    <mergeCell ref="I444:I465"/>
    <mergeCell ref="J444:J465"/>
    <mergeCell ref="B467:B489"/>
    <mergeCell ref="I467:I490"/>
    <mergeCell ref="J467:J490"/>
    <mergeCell ref="B389:B417"/>
    <mergeCell ref="I389:I418"/>
    <mergeCell ref="J389:J418"/>
    <mergeCell ref="B420:B439"/>
    <mergeCell ref="I420:I439"/>
    <mergeCell ref="J420:J439"/>
    <mergeCell ref="B330:B339"/>
    <mergeCell ref="I330:I340"/>
    <mergeCell ref="J330:J340"/>
    <mergeCell ref="B344:B386"/>
    <mergeCell ref="I344:I387"/>
    <mergeCell ref="J344:J387"/>
    <mergeCell ref="B304:B313"/>
    <mergeCell ref="I304:I314"/>
    <mergeCell ref="J304:J314"/>
    <mergeCell ref="B316:B327"/>
    <mergeCell ref="I316:I328"/>
    <mergeCell ref="J316:J328"/>
    <mergeCell ref="B276:B289"/>
    <mergeCell ref="I276:I290"/>
    <mergeCell ref="J276:J290"/>
    <mergeCell ref="B292:B299"/>
    <mergeCell ref="I292:I300"/>
    <mergeCell ref="J292:J300"/>
    <mergeCell ref="B240:B253"/>
    <mergeCell ref="I240:I253"/>
    <mergeCell ref="J240:J253"/>
    <mergeCell ref="B257:B273"/>
    <mergeCell ref="I257:I274"/>
    <mergeCell ref="J257:J274"/>
    <mergeCell ref="B195:B210"/>
    <mergeCell ref="I195:I211"/>
    <mergeCell ref="J195:J211"/>
    <mergeCell ref="B213:B237"/>
    <mergeCell ref="I213:I238"/>
    <mergeCell ref="J213:J238"/>
    <mergeCell ref="B151:B175"/>
    <mergeCell ref="I151:I176"/>
    <mergeCell ref="J151:J176"/>
    <mergeCell ref="B178:B190"/>
    <mergeCell ref="I178:I191"/>
    <mergeCell ref="J178:J191"/>
    <mergeCell ref="B118:B124"/>
    <mergeCell ref="I118:I124"/>
    <mergeCell ref="J118:J124"/>
    <mergeCell ref="B128:B148"/>
    <mergeCell ref="I128:I149"/>
    <mergeCell ref="J128:J149"/>
    <mergeCell ref="B96:B103"/>
    <mergeCell ref="I96:I104"/>
    <mergeCell ref="J96:J104"/>
    <mergeCell ref="B106:B115"/>
    <mergeCell ref="I106:I116"/>
    <mergeCell ref="J106:J116"/>
    <mergeCell ref="B58:B76"/>
    <mergeCell ref="I58:I77"/>
    <mergeCell ref="J58:J77"/>
    <mergeCell ref="B79:B91"/>
    <mergeCell ref="I79:I92"/>
    <mergeCell ref="J79:J92"/>
    <mergeCell ref="B29:B33"/>
    <mergeCell ref="I29:I34"/>
    <mergeCell ref="J29:J34"/>
    <mergeCell ref="B38:B55"/>
    <mergeCell ref="I38:I56"/>
    <mergeCell ref="J38:J56"/>
    <mergeCell ref="B5:B14"/>
    <mergeCell ref="I5:I16"/>
    <mergeCell ref="J5:J16"/>
    <mergeCell ref="B18:B26"/>
    <mergeCell ref="I18:I27"/>
    <mergeCell ref="J18:J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dcterms:created xsi:type="dcterms:W3CDTF">2016-10-14T10:37:36Z</dcterms:created>
  <dcterms:modified xsi:type="dcterms:W3CDTF">2016-12-23T22:30:13Z</dcterms:modified>
</cp:coreProperties>
</file>